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2022-2023-Fiches de résas\2023\FICHE DE RESAS\"/>
    </mc:Choice>
  </mc:AlternateContent>
  <bookViews>
    <workbookView xWindow="120" yWindow="96" windowWidth="21252" windowHeight="8196"/>
  </bookViews>
  <sheets>
    <sheet name="Situation de Handicap" sheetId="1" r:id="rId1"/>
    <sheet name="Calendrier" sheetId="2" state="hidden" r:id="rId2"/>
  </sheets>
  <definedNames>
    <definedName name="Z_2FA1BA46_75FC_4750_8A39_55D0656698CD_.wvu.PrintArea" localSheetId="0" hidden="1">'Situation de Handicap'!$A$1:$I$58</definedName>
    <definedName name="_xlnm.Print_Area" localSheetId="0">'Situation de Handicap'!$A$1:$I$58</definedName>
  </definedNames>
  <calcPr calcId="162913"/>
  <customWorkbookViews>
    <customWorkbookView name="Ariba Guillaume - Affichage personnalisé" guid="{2FA1BA46-75FC-4750-8A39-55D0656698CD}" mergeInterval="0" personalView="1" maximized="1" xWindow="-8" yWindow="-8" windowWidth="1040" windowHeight="744" activeSheetId="1"/>
  </customWorkbookViews>
</workbook>
</file>

<file path=xl/calcChain.xml><?xml version="1.0" encoding="utf-8"?>
<calcChain xmlns="http://schemas.openxmlformats.org/spreadsheetml/2006/main">
  <c r="G33" i="1" l="1"/>
  <c r="G41" i="1" l="1"/>
  <c r="I2" i="1" l="1"/>
  <c r="H40" i="1" l="1"/>
  <c r="H32" i="1" l="1"/>
  <c r="H31" i="1"/>
  <c r="H30" i="1"/>
  <c r="H33" i="1" l="1"/>
  <c r="H37" i="1" l="1"/>
  <c r="H38" i="1"/>
  <c r="H41" i="1" l="1"/>
  <c r="H21" i="1"/>
  <c r="G27" i="1"/>
  <c r="H23" i="1" l="1"/>
  <c r="H22" i="1"/>
  <c r="H24" i="1"/>
  <c r="H27" i="1" l="1"/>
  <c r="I47" i="1" s="1"/>
  <c r="I49" i="1" s="1"/>
  <c r="I51" i="1" s="1"/>
</calcChain>
</file>

<file path=xl/sharedStrings.xml><?xml version="1.0" encoding="utf-8"?>
<sst xmlns="http://schemas.openxmlformats.org/spreadsheetml/2006/main" count="791" uniqueCount="55">
  <si>
    <t>Numéro de département d'origine du groupe</t>
  </si>
  <si>
    <t>RAISON SOCIALE</t>
  </si>
  <si>
    <t>ADRESSE</t>
  </si>
  <si>
    <t>CP - VILLE</t>
  </si>
  <si>
    <t>EMAIL</t>
  </si>
  <si>
    <t>TEL / PORTABLE</t>
  </si>
  <si>
    <t>TOTAL
BILLETTERIE</t>
  </si>
  <si>
    <t>Nombre</t>
  </si>
  <si>
    <t>Période 
VERTE</t>
  </si>
  <si>
    <t>TOTAUX</t>
  </si>
  <si>
    <t>TOTAL RESTAURATION</t>
  </si>
  <si>
    <t>TOTAL
ACCOMPAGNEMENT</t>
  </si>
  <si>
    <t>FRAIS DE DOSSIER</t>
  </si>
  <si>
    <t>TOTAL TTC</t>
  </si>
  <si>
    <t>ACOMPTE 30%</t>
  </si>
  <si>
    <t>GRATUIT</t>
  </si>
  <si>
    <t>10h / 13h</t>
  </si>
  <si>
    <t>14h / 17h</t>
  </si>
  <si>
    <t xml:space="preserve">Fait le : </t>
  </si>
  <si>
    <t>Verte</t>
  </si>
  <si>
    <t>Bleue</t>
  </si>
  <si>
    <r>
      <t xml:space="preserve">Périodes
BLEUE &amp; </t>
    </r>
    <r>
      <rPr>
        <b/>
        <sz val="10"/>
        <color indexed="51"/>
        <rFont val="Calibri"/>
        <family val="2"/>
      </rPr>
      <t>JAUNE</t>
    </r>
  </si>
  <si>
    <t xml:space="preserve">Le tarif applicable est donc celui de la période </t>
  </si>
  <si>
    <t>Heures d'arrivée et de départ</t>
  </si>
  <si>
    <t xml:space="preserve">Nombre de chauffeur(s) </t>
  </si>
  <si>
    <t>Fermé</t>
  </si>
  <si>
    <t>Jaune</t>
  </si>
  <si>
    <t>Adultes en situation de handicap</t>
  </si>
  <si>
    <t>NOM Prénom</t>
  </si>
  <si>
    <t xml:space="preserve">Nature du handicap : </t>
  </si>
  <si>
    <t xml:space="preserve">Nom et Prénom : </t>
  </si>
  <si>
    <t>OFFERT</t>
  </si>
  <si>
    <t>(Entrée offerte)</t>
  </si>
  <si>
    <r>
      <t>Enfants</t>
    </r>
    <r>
      <rPr>
        <sz val="7"/>
        <color rgb="FF513538"/>
        <rFont val="Calibri"/>
        <family val="2"/>
      </rPr>
      <t xml:space="preserve"> (6 à 16 ans)</t>
    </r>
  </si>
  <si>
    <r>
      <t>Bambins</t>
    </r>
    <r>
      <rPr>
        <sz val="9"/>
        <color rgb="FF513538"/>
        <rFont val="Calibri"/>
        <family val="2"/>
      </rPr>
      <t xml:space="preserve"> </t>
    </r>
    <r>
      <rPr>
        <sz val="7"/>
        <color rgb="FF513538"/>
        <rFont val="Calibri"/>
        <family val="2"/>
      </rPr>
      <t>(3 à 5 ans)</t>
    </r>
  </si>
  <si>
    <r>
      <t>Enfants</t>
    </r>
    <r>
      <rPr>
        <sz val="7"/>
        <color rgb="FF513538"/>
        <rFont val="Calibri"/>
        <family val="2"/>
      </rPr>
      <t xml:space="preserve"> (- de 3 ans)</t>
    </r>
  </si>
  <si>
    <r>
      <rPr>
        <b/>
        <sz val="10"/>
        <color indexed="8"/>
        <rFont val="Calibri"/>
        <family val="2"/>
      </rPr>
      <t>DATE ET JOUR DE VISITE SOUHAITEE</t>
    </r>
    <r>
      <rPr>
        <sz val="6"/>
        <color indexed="8"/>
        <rFont val="Calibri"/>
        <family val="2"/>
      </rPr>
      <t xml:space="preserve"> 
(sous réserve des disponibilités ; renseigner sous forme JJ/MM/AAAA)</t>
    </r>
  </si>
  <si>
    <r>
      <rPr>
        <b/>
        <sz val="11"/>
        <color theme="0"/>
        <rFont val="Calibri"/>
        <family val="2"/>
        <scheme val="minor"/>
      </rPr>
      <t xml:space="preserve">TOUTES PERIODES </t>
    </r>
    <r>
      <rPr>
        <b/>
        <sz val="10"/>
        <color theme="0"/>
        <rFont val="Calibri"/>
        <family val="2"/>
        <scheme val="minor"/>
      </rPr>
      <t xml:space="preserve">
</t>
    </r>
    <r>
      <rPr>
        <b/>
        <sz val="9"/>
        <color theme="0"/>
        <rFont val="Calibri"/>
        <family val="2"/>
        <scheme val="minor"/>
      </rPr>
      <t/>
    </r>
  </si>
  <si>
    <t>Adultes supplémentaire hors gratuité*</t>
  </si>
  <si>
    <r>
      <t>*</t>
    </r>
    <r>
      <rPr>
        <b/>
        <sz val="9"/>
        <color rgb="FF513538"/>
        <rFont val="Calibri"/>
        <family val="2"/>
      </rPr>
      <t xml:space="preserve">1 entrée Adulte </t>
    </r>
    <r>
      <rPr>
        <b/>
        <sz val="9"/>
        <color indexed="14"/>
        <rFont val="Calibri"/>
        <family val="2"/>
      </rPr>
      <t>offerte</t>
    </r>
    <r>
      <rPr>
        <b/>
        <sz val="9"/>
        <color indexed="25"/>
        <rFont val="Calibri"/>
        <family val="2"/>
      </rPr>
      <t xml:space="preserve"> </t>
    </r>
    <r>
      <rPr>
        <b/>
        <sz val="9"/>
        <color rgb="FF513538"/>
        <rFont val="Calibri"/>
        <family val="2"/>
      </rPr>
      <t>pour 5 personnes payantes</t>
    </r>
  </si>
  <si>
    <r>
      <t xml:space="preserve">Accompagnement/visite guidée </t>
    </r>
    <r>
      <rPr>
        <sz val="6"/>
        <color rgb="FF513538"/>
        <rFont val="Calibri"/>
        <family val="2"/>
      </rPr>
      <t>:</t>
    </r>
    <r>
      <rPr>
        <sz val="6"/>
        <color indexed="25"/>
        <rFont val="Calibri"/>
        <family val="2"/>
      </rPr>
      <t xml:space="preserve"> pour les déficients mentaux, moteurs ou visuels - 15 personnes maximum.
</t>
    </r>
    <r>
      <rPr>
        <b/>
        <sz val="6"/>
        <color rgb="FF513538"/>
        <rFont val="Calibri"/>
        <family val="2"/>
      </rPr>
      <t xml:space="preserve">Visite guidée en LSF </t>
    </r>
    <r>
      <rPr>
        <sz val="6"/>
        <color rgb="FF513538"/>
        <rFont val="Calibri"/>
        <family val="2"/>
      </rPr>
      <t xml:space="preserve">: </t>
    </r>
    <r>
      <rPr>
        <sz val="6"/>
        <color indexed="25"/>
        <rFont val="Calibri"/>
        <family val="2"/>
      </rPr>
      <t>pour les déficients auditifs - 15 personnes handicapées maximum.</t>
    </r>
  </si>
  <si>
    <r>
      <t xml:space="preserve">TARIFS ACCOMPAGNEMENT/VISITE GUIDEE  </t>
    </r>
    <r>
      <rPr>
        <sz val="10"/>
        <color theme="0"/>
        <rFont val="Calibri"/>
        <family val="2"/>
        <scheme val="minor"/>
      </rPr>
      <t>TTC/Personne</t>
    </r>
  </si>
  <si>
    <t xml:space="preserve">TARIFS RESTAURATION 
</t>
  </si>
  <si>
    <r>
      <t>TARIFS</t>
    </r>
    <r>
      <rPr>
        <sz val="10"/>
        <color indexed="9"/>
        <rFont val="Calibri"/>
        <family val="2"/>
      </rPr>
      <t xml:space="preserve"> TTC/Personne</t>
    </r>
  </si>
  <si>
    <r>
      <t xml:space="preserve">TARIFS BILLETTERIE </t>
    </r>
    <r>
      <rPr>
        <sz val="10"/>
        <color indexed="9"/>
        <rFont val="Calibri"/>
        <family val="2"/>
      </rPr>
      <t>TTC/Personne</t>
    </r>
  </si>
  <si>
    <t>TOUTES PERIODES</t>
  </si>
  <si>
    <r>
      <rPr>
        <b/>
        <sz val="9"/>
        <color indexed="63"/>
        <rFont val="Calibri"/>
        <family val="2"/>
      </rPr>
      <t>Bon restauration</t>
    </r>
    <r>
      <rPr>
        <b/>
        <sz val="8"/>
        <color indexed="25"/>
        <rFont val="Calibri"/>
        <family val="2"/>
      </rPr>
      <t xml:space="preserve"> </t>
    </r>
    <r>
      <rPr>
        <b/>
        <sz val="8"/>
        <color indexed="63"/>
        <rFont val="Calibri"/>
        <family val="2"/>
      </rPr>
      <t>(valable en cafétéria + vente à emporter)</t>
    </r>
  </si>
  <si>
    <t xml:space="preserve">Panier repas Adulte/Enfant/Bambin </t>
  </si>
  <si>
    <t>*Le tarif des visites accompagnées n'inclut pas le billet d'entrée</t>
  </si>
  <si>
    <r>
      <t>RESTE A REGLER</t>
    </r>
    <r>
      <rPr>
        <sz val="11"/>
        <color indexed="9"/>
        <rFont val="Calibri"/>
        <family val="2"/>
      </rPr>
      <t>**</t>
    </r>
  </si>
  <si>
    <t>A la Journée 10h - 17h*</t>
  </si>
  <si>
    <t>A la Demi-Journée*</t>
  </si>
  <si>
    <t>Visite Guidée en LSF (durée : 2 h)*</t>
  </si>
  <si>
    <r>
      <t xml:space="preserve">**Merci de nous retourner cette fiche complétée et signée accompagnée d'un acompte de 30%. Un contrat de réservation sera ensuite établi, à nous retourner avec la mention "Bon pour accord". Le solde de votre dossier devra être réglé au plus tard 10 jours avant votre visite </t>
    </r>
    <r>
      <rPr>
        <b/>
        <sz val="6"/>
        <color theme="1"/>
        <rFont val="Calibri"/>
        <family val="2"/>
        <scheme val="minor"/>
      </rPr>
      <t xml:space="preserve">OU </t>
    </r>
    <r>
      <rPr>
        <sz val="6"/>
        <color theme="1"/>
        <rFont val="Calibri"/>
        <family val="2"/>
        <scheme val="minor"/>
      </rPr>
      <t>SUR PLACE en caisse le jour de vote visite.</t>
    </r>
  </si>
  <si>
    <r>
      <t xml:space="preserve">Vulcania - 2, route de Mazayes 63 230 SAINT-OURS LES ROCHES
Service Réservation - Tél : 04 73 19 70 98 - </t>
    </r>
    <r>
      <rPr>
        <b/>
        <sz val="10"/>
        <color indexed="56"/>
        <rFont val="Calibri"/>
        <family val="2"/>
      </rPr>
      <t>reservation@vulcania.com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</si>
</sst>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[$-F800]dddd\,\ mmmm\ dd\,\ yyyy"/>
    <numFmt numFmtId="167" formatCode="_-* #,##0\ _€_-;\-* #,##0\ _€_-;_-* &quot;-&quot;??\ _€_-;_-@_-"/>
  </numFmts>
  <fonts count="54" x14ac:knownFonts="1">
    <font>
      <sz val="11"/>
      <color theme="1"/>
      <name val="Calibri"/>
      <family val="2"/>
      <scheme val="minor"/>
    </font>
    <font>
      <sz val="6"/>
      <color indexed="8"/>
      <name val="Calibri"/>
      <family val="2"/>
    </font>
    <font>
      <b/>
      <sz val="10"/>
      <color indexed="51"/>
      <name val="Calibri"/>
      <family val="2"/>
    </font>
    <font>
      <sz val="8"/>
      <color indexed="8"/>
      <name val="Calibri"/>
      <family val="2"/>
    </font>
    <font>
      <b/>
      <sz val="10"/>
      <color indexed="56"/>
      <name val="Calibri"/>
      <family val="2"/>
    </font>
    <font>
      <b/>
      <sz val="10"/>
      <color indexed="8"/>
      <name val="Calibri"/>
      <family val="2"/>
    </font>
    <font>
      <sz val="6"/>
      <color indexed="25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513538"/>
      <name val="Calibri"/>
      <family val="2"/>
      <scheme val="minor"/>
    </font>
    <font>
      <sz val="9"/>
      <color rgb="FF513538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6.5"/>
      <color rgb="FF51353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rgb="FF513538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sz val="9"/>
      <color rgb="FF51353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rgb="FFC4161C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6"/>
      <color rgb="FF513538"/>
      <name val="Calibri"/>
      <family val="2"/>
    </font>
    <font>
      <sz val="7"/>
      <color rgb="FF513538"/>
      <name val="Calibri"/>
      <family val="2"/>
    </font>
    <font>
      <sz val="9"/>
      <color rgb="FF513538"/>
      <name val="Calibri"/>
      <family val="2"/>
    </font>
    <font>
      <sz val="6"/>
      <color rgb="FF513538"/>
      <name val="Calibri"/>
      <family val="2"/>
    </font>
    <font>
      <b/>
      <sz val="10"/>
      <color rgb="FF513538"/>
      <name val="Calibri"/>
      <family val="2"/>
      <scheme val="minor"/>
    </font>
    <font>
      <sz val="11"/>
      <color indexed="9"/>
      <name val="Calibri"/>
      <family val="2"/>
    </font>
    <font>
      <b/>
      <sz val="9"/>
      <color theme="1"/>
      <name val="Calibri"/>
      <family val="2"/>
    </font>
    <font>
      <b/>
      <sz val="9"/>
      <color rgb="FF513538"/>
      <name val="Calibri"/>
      <family val="2"/>
    </font>
    <font>
      <b/>
      <sz val="9"/>
      <color indexed="14"/>
      <name val="Calibri"/>
      <family val="2"/>
    </font>
    <font>
      <b/>
      <sz val="9"/>
      <color indexed="25"/>
      <name val="Calibri"/>
      <family val="2"/>
    </font>
    <font>
      <b/>
      <sz val="8"/>
      <color rgb="FF513538"/>
      <name val="Calibri"/>
      <family val="2"/>
    </font>
    <font>
      <b/>
      <sz val="8"/>
      <color indexed="63"/>
      <name val="Calibri"/>
      <family val="2"/>
    </font>
    <font>
      <b/>
      <sz val="8"/>
      <color indexed="25"/>
      <name val="Calibri"/>
      <family val="2"/>
    </font>
    <font>
      <b/>
      <sz val="8"/>
      <color rgb="FF513538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</font>
    <font>
      <b/>
      <sz val="9"/>
      <color indexed="63"/>
      <name val="Calibri"/>
      <family val="2"/>
    </font>
    <font>
      <sz val="8"/>
      <color rgb="FFFF0000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CBA3F"/>
        <bgColor indexed="64"/>
      </patternFill>
    </fill>
    <fill>
      <patternFill patternType="solid">
        <fgColor rgb="FF0080C6"/>
        <bgColor indexed="64"/>
      </patternFill>
    </fill>
    <fill>
      <patternFill patternType="solid">
        <fgColor rgb="FFC4161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60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/>
      <top style="thin">
        <color rgb="FF513538"/>
      </top>
      <bottom style="thin">
        <color rgb="FF513538"/>
      </bottom>
      <diagonal/>
    </border>
    <border>
      <left/>
      <right style="thin">
        <color rgb="FF513538"/>
      </right>
      <top style="thin">
        <color rgb="FF513538"/>
      </top>
      <bottom style="thin">
        <color rgb="FF513538"/>
      </bottom>
      <diagonal/>
    </border>
    <border>
      <left style="thin">
        <color rgb="FF513538"/>
      </left>
      <right style="thin">
        <color rgb="FF513538"/>
      </right>
      <top style="thin">
        <color rgb="FF513538"/>
      </top>
      <bottom style="thin">
        <color rgb="FF513538"/>
      </bottom>
      <diagonal/>
    </border>
    <border>
      <left style="thin">
        <color rgb="FF513538"/>
      </left>
      <right/>
      <top style="thin">
        <color rgb="FF513538"/>
      </top>
      <bottom/>
      <diagonal/>
    </border>
    <border>
      <left/>
      <right style="thin">
        <color rgb="FF513538"/>
      </right>
      <top style="thin">
        <color rgb="FF513538"/>
      </top>
      <bottom/>
      <diagonal/>
    </border>
    <border>
      <left style="medium">
        <color theme="0" tint="-0.49998474074526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 tint="-0.499984740745262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thin">
        <color rgb="FF513538"/>
      </left>
      <right/>
      <top style="thin">
        <color rgb="FF513538"/>
      </top>
      <bottom style="thin">
        <color rgb="FF513538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/>
      </top>
      <bottom style="medium">
        <color theme="0" tint="-0.499984740745262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/>
      </top>
      <bottom style="medium">
        <color theme="0" tint="-0.499984740745262"/>
      </bottom>
      <diagonal/>
    </border>
    <border>
      <left/>
      <right/>
      <top style="thin">
        <color rgb="FF513538"/>
      </top>
      <bottom/>
      <diagonal/>
    </border>
    <border>
      <left style="thin">
        <color rgb="FF513538"/>
      </left>
      <right style="thin">
        <color rgb="FF513538"/>
      </right>
      <top style="thin">
        <color rgb="FF513538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n">
        <color rgb="FF513538"/>
      </bottom>
      <diagonal/>
    </border>
    <border>
      <left/>
      <right style="thin">
        <color rgb="FF513538"/>
      </right>
      <top/>
      <bottom style="thin">
        <color rgb="FF513538"/>
      </bottom>
      <diagonal/>
    </border>
    <border>
      <left style="thin">
        <color rgb="FF513538"/>
      </left>
      <right/>
      <top/>
      <bottom style="thin">
        <color rgb="FF513538"/>
      </bottom>
      <diagonal/>
    </border>
    <border>
      <left style="thin">
        <color rgb="FF513538"/>
      </left>
      <right style="thin">
        <color rgb="FF513538"/>
      </right>
      <top/>
      <bottom style="thin">
        <color rgb="FF51353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513538"/>
      </bottom>
      <diagonal/>
    </border>
    <border>
      <left style="thin">
        <color rgb="FF513538"/>
      </left>
      <right style="medium">
        <color indexed="64"/>
      </right>
      <top/>
      <bottom style="thin">
        <color rgb="FF513538"/>
      </bottom>
      <diagonal/>
    </border>
    <border>
      <left style="medium">
        <color indexed="64"/>
      </left>
      <right/>
      <top style="thin">
        <color rgb="FF513538"/>
      </top>
      <bottom/>
      <diagonal/>
    </border>
    <border>
      <left/>
      <right style="medium">
        <color indexed="64"/>
      </right>
      <top style="thin">
        <color rgb="FF513538"/>
      </top>
      <bottom/>
      <diagonal/>
    </border>
    <border>
      <left/>
      <right style="medium">
        <color indexed="64"/>
      </right>
      <top/>
      <bottom style="thin">
        <color rgb="FF513538"/>
      </bottom>
      <diagonal/>
    </border>
    <border>
      <left style="thin">
        <color rgb="FF513538"/>
      </left>
      <right/>
      <top style="thin">
        <color rgb="FF513538"/>
      </top>
      <bottom style="medium">
        <color indexed="64"/>
      </bottom>
      <diagonal/>
    </border>
    <border>
      <left/>
      <right style="medium">
        <color indexed="64"/>
      </right>
      <top style="thin">
        <color rgb="FF513538"/>
      </top>
      <bottom style="medium">
        <color indexed="64"/>
      </bottom>
      <diagonal/>
    </border>
    <border>
      <left style="medium">
        <color indexed="64"/>
      </left>
      <right/>
      <top style="thin">
        <color rgb="FF513538"/>
      </top>
      <bottom style="thin">
        <color rgb="FF513538"/>
      </bottom>
      <diagonal/>
    </border>
    <border>
      <left style="thin">
        <color rgb="FF513538"/>
      </left>
      <right style="medium">
        <color indexed="64"/>
      </right>
      <top style="thin">
        <color rgb="FF513538"/>
      </top>
      <bottom style="thin">
        <color rgb="FF513538"/>
      </bottom>
      <diagonal/>
    </border>
    <border>
      <left style="medium">
        <color indexed="64"/>
      </left>
      <right style="thin">
        <color rgb="FF513538"/>
      </right>
      <top style="thin">
        <color rgb="FF513538"/>
      </top>
      <bottom style="thin">
        <color rgb="FF513538"/>
      </bottom>
      <diagonal/>
    </border>
    <border>
      <left style="medium">
        <color indexed="64"/>
      </left>
      <right style="thin">
        <color rgb="FF513538"/>
      </right>
      <top style="thin">
        <color rgb="FF513538"/>
      </top>
      <bottom style="medium">
        <color indexed="64"/>
      </bottom>
      <diagonal/>
    </border>
    <border>
      <left style="thin">
        <color rgb="FF513538"/>
      </left>
      <right style="thin">
        <color rgb="FF513538"/>
      </right>
      <top style="thin">
        <color rgb="FF513538"/>
      </top>
      <bottom style="medium">
        <color indexed="64"/>
      </bottom>
      <diagonal/>
    </border>
    <border>
      <left style="thin">
        <color rgb="FF513538"/>
      </left>
      <right style="medium">
        <color indexed="64"/>
      </right>
      <top style="thin">
        <color rgb="FF513538"/>
      </top>
      <bottom style="medium">
        <color indexed="64"/>
      </bottom>
      <diagonal/>
    </border>
    <border>
      <left style="medium">
        <color indexed="64"/>
      </left>
      <right style="thin">
        <color rgb="FF513538"/>
      </right>
      <top/>
      <bottom style="thin">
        <color rgb="FF513538"/>
      </bottom>
      <diagonal/>
    </border>
    <border>
      <left style="medium">
        <color indexed="64"/>
      </left>
      <right/>
      <top style="thin">
        <color rgb="FF513538"/>
      </top>
      <bottom style="medium">
        <color indexed="64"/>
      </bottom>
      <diagonal/>
    </border>
    <border>
      <left/>
      <right/>
      <top style="thin">
        <color rgb="FF513538"/>
      </top>
      <bottom style="medium">
        <color indexed="64"/>
      </bottom>
      <diagonal/>
    </border>
    <border>
      <left/>
      <right style="thin">
        <color rgb="FF513538"/>
      </right>
      <top style="thin">
        <color rgb="FF51353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51353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513538"/>
      </top>
      <bottom style="thin">
        <color indexed="64"/>
      </bottom>
      <diagonal/>
    </border>
    <border>
      <left/>
      <right/>
      <top style="thin">
        <color rgb="FF513538"/>
      </top>
      <bottom style="thin">
        <color indexed="64"/>
      </bottom>
      <diagonal/>
    </border>
    <border>
      <left/>
      <right style="thin">
        <color rgb="FF513538"/>
      </right>
      <top style="thin">
        <color rgb="FF513538"/>
      </top>
      <bottom style="thin">
        <color indexed="64"/>
      </bottom>
      <diagonal/>
    </border>
    <border>
      <left style="thin">
        <color rgb="FF513538"/>
      </left>
      <right/>
      <top style="thin">
        <color rgb="FF513538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</cellStyleXfs>
  <cellXfs count="156">
    <xf numFmtId="0" fontId="0" fillId="0" borderId="0" xfId="0"/>
    <xf numFmtId="14" fontId="0" fillId="0" borderId="0" xfId="0" applyNumberForma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2" borderId="0" xfId="0" applyFont="1" applyFill="1"/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14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15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left" vertical="center" inden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 indent="2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left"/>
      <protection hidden="1"/>
    </xf>
    <xf numFmtId="0" fontId="21" fillId="0" borderId="9" xfId="0" applyFont="1" applyBorder="1" applyAlignment="1" applyProtection="1">
      <alignment vertical="center"/>
      <protection hidden="1"/>
    </xf>
    <xf numFmtId="0" fontId="22" fillId="0" borderId="9" xfId="0" applyFont="1" applyFill="1" applyBorder="1" applyAlignment="1" applyProtection="1">
      <alignment vertical="center"/>
      <protection hidden="1"/>
    </xf>
    <xf numFmtId="0" fontId="21" fillId="0" borderId="10" xfId="0" applyFont="1" applyBorder="1" applyAlignment="1" applyProtection="1">
      <alignment vertical="center"/>
      <protection hidden="1"/>
    </xf>
    <xf numFmtId="0" fontId="20" fillId="0" borderId="0" xfId="0" applyFont="1" applyBorder="1" applyAlignment="1" applyProtection="1">
      <alignment horizontal="left" vertical="center"/>
      <protection hidden="1"/>
    </xf>
    <xf numFmtId="8" fontId="20" fillId="0" borderId="0" xfId="0" applyNumberFormat="1" applyFont="1" applyBorder="1" applyAlignment="1" applyProtection="1">
      <alignment horizontal="center" vertical="center"/>
      <protection hidden="1"/>
    </xf>
    <xf numFmtId="0" fontId="20" fillId="0" borderId="0" xfId="0" applyNumberFormat="1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165" fontId="20" fillId="0" borderId="0" xfId="0" applyNumberFormat="1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7" fillId="0" borderId="0" xfId="0" applyFont="1" applyBorder="1" applyAlignment="1" applyProtection="1">
      <alignment horizontal="left" vertical="center"/>
      <protection hidden="1"/>
    </xf>
    <xf numFmtId="8" fontId="20" fillId="0" borderId="11" xfId="0" applyNumberFormat="1" applyFont="1" applyBorder="1" applyAlignment="1" applyProtection="1">
      <alignment horizontal="center" vertical="center"/>
      <protection hidden="1"/>
    </xf>
    <xf numFmtId="166" fontId="28" fillId="6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20" fillId="6" borderId="11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hidden="1"/>
    </xf>
    <xf numFmtId="8" fontId="20" fillId="0" borderId="11" xfId="2" applyNumberFormat="1" applyFont="1" applyBorder="1" applyAlignment="1" applyProtection="1">
      <alignment horizontal="center" vertical="center"/>
      <protection hidden="1"/>
    </xf>
    <xf numFmtId="165" fontId="14" fillId="8" borderId="23" xfId="0" applyNumberFormat="1" applyFont="1" applyFill="1" applyBorder="1" applyAlignment="1" applyProtection="1">
      <alignment horizontal="center" vertical="center"/>
      <protection hidden="1"/>
    </xf>
    <xf numFmtId="0" fontId="38" fillId="6" borderId="1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  <protection hidden="1"/>
    </xf>
    <xf numFmtId="0" fontId="33" fillId="5" borderId="0" xfId="0" applyFont="1" applyFill="1" applyAlignment="1" applyProtection="1">
      <alignment vertical="center" wrapText="1"/>
      <protection hidden="1"/>
    </xf>
    <xf numFmtId="0" fontId="23" fillId="0" borderId="25" xfId="0" applyFont="1" applyBorder="1" applyAlignment="1" applyProtection="1">
      <alignment horizontal="left" indent="3"/>
      <protection hidden="1"/>
    </xf>
    <xf numFmtId="0" fontId="0" fillId="0" borderId="0" xfId="0" applyAlignment="1" applyProtection="1">
      <alignment vertical="center"/>
      <protection locked="0"/>
    </xf>
    <xf numFmtId="0" fontId="25" fillId="0" borderId="11" xfId="0" applyFont="1" applyBorder="1" applyAlignment="1" applyProtection="1">
      <alignment vertical="center"/>
      <protection hidden="1"/>
    </xf>
    <xf numFmtId="0" fontId="38" fillId="6" borderId="32" xfId="0" applyFont="1" applyFill="1" applyBorder="1" applyAlignment="1" applyProtection="1">
      <alignment horizontal="center" vertical="center"/>
      <protection locked="0"/>
    </xf>
    <xf numFmtId="0" fontId="21" fillId="0" borderId="29" xfId="0" applyFont="1" applyBorder="1" applyAlignment="1" applyProtection="1">
      <alignment vertical="center"/>
      <protection hidden="1"/>
    </xf>
    <xf numFmtId="0" fontId="22" fillId="0" borderId="29" xfId="0" applyFont="1" applyFill="1" applyBorder="1" applyAlignment="1" applyProtection="1">
      <alignment vertical="center"/>
      <protection hidden="1"/>
    </xf>
    <xf numFmtId="0" fontId="21" fillId="0" borderId="30" xfId="0" applyFont="1" applyBorder="1" applyAlignment="1" applyProtection="1">
      <alignment vertical="center"/>
      <protection hidden="1"/>
    </xf>
    <xf numFmtId="8" fontId="20" fillId="0" borderId="32" xfId="0" applyNumberFormat="1" applyFont="1" applyBorder="1" applyAlignment="1" applyProtection="1">
      <alignment horizontal="center" vertical="center"/>
      <protection hidden="1"/>
    </xf>
    <xf numFmtId="0" fontId="20" fillId="6" borderId="32" xfId="0" applyFont="1" applyFill="1" applyBorder="1" applyAlignment="1" applyProtection="1">
      <alignment horizontal="center" vertical="center"/>
      <protection locked="0"/>
    </xf>
    <xf numFmtId="0" fontId="19" fillId="3" borderId="34" xfId="0" applyFont="1" applyFill="1" applyBorder="1" applyAlignment="1" applyProtection="1">
      <alignment horizontal="center" vertical="center" wrapText="1"/>
      <protection hidden="1"/>
    </xf>
    <xf numFmtId="0" fontId="19" fillId="4" borderId="34" xfId="0" applyFont="1" applyFill="1" applyBorder="1" applyAlignment="1" applyProtection="1">
      <alignment horizontal="center" vertical="center" wrapText="1"/>
      <protection hidden="1"/>
    </xf>
    <xf numFmtId="0" fontId="20" fillId="0" borderId="36" xfId="0" applyFont="1" applyBorder="1" applyAlignment="1" applyProtection="1">
      <alignment vertical="center"/>
      <protection hidden="1"/>
    </xf>
    <xf numFmtId="0" fontId="20" fillId="0" borderId="43" xfId="0" applyFont="1" applyBorder="1" applyAlignment="1" applyProtection="1">
      <alignment vertical="center"/>
      <protection hidden="1"/>
    </xf>
    <xf numFmtId="0" fontId="40" fillId="0" borderId="45" xfId="0" applyFont="1" applyBorder="1" applyAlignment="1" applyProtection="1">
      <alignment vertical="center"/>
      <protection hidden="1"/>
    </xf>
    <xf numFmtId="167" fontId="20" fillId="0" borderId="47" xfId="2" applyNumberFormat="1" applyFont="1" applyBorder="1" applyAlignment="1" applyProtection="1">
      <alignment horizontal="center" vertical="center"/>
      <protection hidden="1"/>
    </xf>
    <xf numFmtId="0" fontId="19" fillId="10" borderId="34" xfId="0" applyFont="1" applyFill="1" applyBorder="1" applyAlignment="1" applyProtection="1">
      <alignment horizontal="center" vertical="center"/>
      <protection hidden="1"/>
    </xf>
    <xf numFmtId="0" fontId="19" fillId="10" borderId="34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52" fillId="0" borderId="0" xfId="0" applyFont="1" applyAlignment="1" applyProtection="1">
      <alignment vertical="center"/>
      <protection hidden="1"/>
    </xf>
    <xf numFmtId="0" fontId="9" fillId="9" borderId="27" xfId="0" applyFont="1" applyFill="1" applyBorder="1" applyAlignment="1" applyProtection="1">
      <alignment horizontal="center" vertical="center"/>
      <protection hidden="1"/>
    </xf>
    <xf numFmtId="0" fontId="9" fillId="9" borderId="28" xfId="0" applyFont="1" applyFill="1" applyBorder="1" applyAlignment="1" applyProtection="1">
      <alignment horizontal="center" vertical="center"/>
      <protection hidden="1"/>
    </xf>
    <xf numFmtId="165" fontId="38" fillId="0" borderId="12" xfId="0" applyNumberFormat="1" applyFont="1" applyBorder="1" applyAlignment="1" applyProtection="1">
      <alignment horizontal="center" vertical="center"/>
      <protection hidden="1"/>
    </xf>
    <xf numFmtId="165" fontId="38" fillId="0" borderId="39" xfId="0" applyNumberFormat="1" applyFont="1" applyBorder="1" applyAlignment="1" applyProtection="1">
      <alignment horizontal="center" vertical="center"/>
      <protection hidden="1"/>
    </xf>
    <xf numFmtId="165" fontId="38" fillId="0" borderId="31" xfId="0" applyNumberFormat="1" applyFont="1" applyBorder="1" applyAlignment="1" applyProtection="1">
      <alignment horizontal="center" vertical="center"/>
      <protection hidden="1"/>
    </xf>
    <xf numFmtId="165" fontId="38" fillId="0" borderId="40" xfId="0" applyNumberFormat="1" applyFont="1" applyBorder="1" applyAlignment="1" applyProtection="1">
      <alignment horizontal="center" vertical="center"/>
      <protection hidden="1"/>
    </xf>
    <xf numFmtId="8" fontId="20" fillId="0" borderId="29" xfId="0" applyNumberFormat="1" applyFont="1" applyBorder="1" applyAlignment="1" applyProtection="1">
      <alignment horizontal="center" vertical="center"/>
      <protection hidden="1"/>
    </xf>
    <xf numFmtId="8" fontId="20" fillId="0" borderId="30" xfId="0" applyNumberFormat="1" applyFont="1" applyBorder="1" applyAlignment="1" applyProtection="1">
      <alignment horizontal="center" vertical="center"/>
      <protection hidden="1"/>
    </xf>
    <xf numFmtId="0" fontId="20" fillId="0" borderId="38" xfId="0" applyFont="1" applyBorder="1" applyAlignment="1" applyProtection="1">
      <alignment horizontal="center" vertical="center"/>
      <protection hidden="1"/>
    </xf>
    <xf numFmtId="0" fontId="20" fillId="0" borderId="25" xfId="0" applyFont="1" applyBorder="1" applyAlignment="1" applyProtection="1">
      <alignment horizontal="center" vertical="center"/>
      <protection hidden="1"/>
    </xf>
    <xf numFmtId="0" fontId="20" fillId="0" borderId="13" xfId="0" applyFont="1" applyBorder="1" applyAlignment="1" applyProtection="1">
      <alignment horizontal="center"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0" fontId="20" fillId="0" borderId="29" xfId="0" applyFont="1" applyBorder="1" applyAlignment="1" applyProtection="1">
      <alignment horizontal="center" vertical="center"/>
      <protection hidden="1"/>
    </xf>
    <xf numFmtId="0" fontId="20" fillId="0" borderId="30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 wrapText="1"/>
      <protection hidden="1"/>
    </xf>
    <xf numFmtId="0" fontId="34" fillId="0" borderId="0" xfId="0" applyFont="1" applyBorder="1" applyAlignment="1" applyProtection="1">
      <alignment horizontal="left" vertical="center" wrapText="1"/>
      <protection hidden="1"/>
    </xf>
    <xf numFmtId="0" fontId="27" fillId="0" borderId="0" xfId="0" applyFont="1" applyBorder="1" applyAlignment="1" applyProtection="1">
      <alignment horizontal="left" vertical="center"/>
      <protection hidden="1"/>
    </xf>
    <xf numFmtId="14" fontId="16" fillId="6" borderId="0" xfId="0" applyNumberFormat="1" applyFont="1" applyFill="1" applyAlignment="1" applyProtection="1">
      <alignment horizontal="center" vertical="center"/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4" fillId="7" borderId="14" xfId="0" applyFont="1" applyFill="1" applyBorder="1" applyAlignment="1" applyProtection="1">
      <alignment horizontal="center" vertical="center"/>
      <protection hidden="1"/>
    </xf>
    <xf numFmtId="0" fontId="30" fillId="6" borderId="15" xfId="0" applyFont="1" applyFill="1" applyBorder="1" applyAlignment="1" applyProtection="1">
      <alignment horizontal="center" vertical="center"/>
      <protection locked="0"/>
    </xf>
    <xf numFmtId="0" fontId="30" fillId="6" borderId="16" xfId="0" applyFont="1" applyFill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0" fillId="6" borderId="18" xfId="0" applyFill="1" applyBorder="1" applyAlignment="1" applyProtection="1">
      <alignment horizontal="center"/>
      <protection locked="0"/>
    </xf>
    <xf numFmtId="0" fontId="0" fillId="6" borderId="16" xfId="0" applyFill="1" applyBorder="1" applyAlignment="1" applyProtection="1">
      <alignment horizontal="center"/>
      <protection locked="0"/>
    </xf>
    <xf numFmtId="0" fontId="14" fillId="7" borderId="19" xfId="0" applyFont="1" applyFill="1" applyBorder="1" applyAlignment="1" applyProtection="1">
      <alignment horizontal="center" vertical="center"/>
      <protection hidden="1"/>
    </xf>
    <xf numFmtId="0" fontId="14" fillId="7" borderId="20" xfId="0" applyFont="1" applyFill="1" applyBorder="1" applyAlignment="1" applyProtection="1">
      <alignment horizontal="center" vertical="center"/>
      <protection hidden="1"/>
    </xf>
    <xf numFmtId="0" fontId="14" fillId="7" borderId="15" xfId="0" applyFont="1" applyFill="1" applyBorder="1" applyAlignment="1" applyProtection="1">
      <alignment horizontal="center" vertical="center"/>
      <protection hidden="1"/>
    </xf>
    <xf numFmtId="165" fontId="20" fillId="0" borderId="11" xfId="0" applyNumberFormat="1" applyFont="1" applyBorder="1" applyAlignment="1" applyProtection="1">
      <alignment horizontal="center" vertical="center"/>
      <protection hidden="1"/>
    </xf>
    <xf numFmtId="165" fontId="20" fillId="0" borderId="44" xfId="0" applyNumberFormat="1" applyFont="1" applyBorder="1" applyAlignment="1" applyProtection="1">
      <alignment horizontal="center" vertical="center"/>
      <protection hidden="1"/>
    </xf>
    <xf numFmtId="0" fontId="19" fillId="10" borderId="34" xfId="0" applyFont="1" applyFill="1" applyBorder="1" applyAlignment="1" applyProtection="1">
      <alignment horizontal="center" vertical="center" wrapText="1"/>
      <protection hidden="1"/>
    </xf>
    <xf numFmtId="0" fontId="19" fillId="10" borderId="35" xfId="0" applyFont="1" applyFill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16" fillId="6" borderId="3" xfId="0" applyFont="1" applyFill="1" applyBorder="1" applyAlignment="1" applyProtection="1">
      <alignment horizontal="center" vertical="center" wrapText="1"/>
      <protection locked="0"/>
    </xf>
    <xf numFmtId="0" fontId="16" fillId="6" borderId="4" xfId="0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 applyProtection="1">
      <alignment horizontal="center" vertical="center" wrapText="1"/>
      <protection locked="0"/>
    </xf>
    <xf numFmtId="0" fontId="16" fillId="6" borderId="6" xfId="0" applyFont="1" applyFill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  <protection hidden="1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25" fillId="0" borderId="7" xfId="0" applyFont="1" applyBorder="1" applyAlignment="1" applyProtection="1">
      <alignment horizontal="center" vertical="center" wrapText="1"/>
      <protection hidden="1"/>
    </xf>
    <xf numFmtId="0" fontId="14" fillId="7" borderId="24" xfId="0" applyFont="1" applyFill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left" vertical="center"/>
      <protection hidden="1"/>
    </xf>
    <xf numFmtId="0" fontId="19" fillId="10" borderId="33" xfId="0" applyFont="1" applyFill="1" applyBorder="1" applyAlignment="1" applyProtection="1">
      <alignment horizontal="center" vertical="center"/>
      <protection hidden="1"/>
    </xf>
    <xf numFmtId="0" fontId="19" fillId="10" borderId="34" xfId="0" applyFont="1" applyFill="1" applyBorder="1" applyAlignment="1" applyProtection="1">
      <alignment horizontal="center" vertical="center"/>
      <protection hidden="1"/>
    </xf>
    <xf numFmtId="165" fontId="20" fillId="0" borderId="32" xfId="0" applyNumberFormat="1" applyFont="1" applyBorder="1" applyAlignment="1" applyProtection="1">
      <alignment horizontal="center" vertical="center"/>
      <protection hidden="1"/>
    </xf>
    <xf numFmtId="165" fontId="20" fillId="0" borderId="37" xfId="0" applyNumberFormat="1" applyFont="1" applyBorder="1" applyAlignment="1" applyProtection="1">
      <alignment horizontal="center" vertical="center"/>
      <protection hidden="1"/>
    </xf>
    <xf numFmtId="0" fontId="8" fillId="6" borderId="15" xfId="1" applyFill="1" applyBorder="1" applyAlignment="1" applyProtection="1">
      <alignment horizontal="center" vertical="center"/>
      <protection locked="0"/>
    </xf>
    <xf numFmtId="0" fontId="30" fillId="6" borderId="17" xfId="0" applyFont="1" applyFill="1" applyBorder="1" applyAlignment="1" applyProtection="1">
      <alignment horizontal="center" vertical="center"/>
      <protection locked="0"/>
    </xf>
    <xf numFmtId="0" fontId="30" fillId="6" borderId="22" xfId="0" applyFont="1" applyFill="1" applyBorder="1" applyAlignment="1" applyProtection="1">
      <alignment horizontal="center" vertical="center"/>
      <protection locked="0"/>
    </xf>
    <xf numFmtId="0" fontId="19" fillId="10" borderId="35" xfId="0" applyFont="1" applyFill="1" applyBorder="1" applyAlignment="1" applyProtection="1">
      <alignment horizontal="center" vertical="center" wrapText="1"/>
      <protection hidden="1"/>
    </xf>
    <xf numFmtId="165" fontId="38" fillId="0" borderId="32" xfId="0" applyNumberFormat="1" applyFont="1" applyBorder="1" applyAlignment="1" applyProtection="1">
      <alignment horizontal="center" vertical="center"/>
      <protection hidden="1"/>
    </xf>
    <xf numFmtId="165" fontId="38" fillId="0" borderId="37" xfId="0" applyNumberFormat="1" applyFont="1" applyBorder="1" applyAlignment="1" applyProtection="1">
      <alignment horizontal="center" vertical="center"/>
      <protection hidden="1"/>
    </xf>
    <xf numFmtId="165" fontId="38" fillId="0" borderId="41" xfId="0" applyNumberFormat="1" applyFont="1" applyBorder="1" applyAlignment="1" applyProtection="1">
      <alignment horizontal="center" vertical="center"/>
      <protection hidden="1"/>
    </xf>
    <xf numFmtId="165" fontId="38" fillId="0" borderId="42" xfId="0" applyNumberFormat="1" applyFont="1" applyBorder="1" applyAlignment="1" applyProtection="1">
      <alignment horizontal="center" vertical="center"/>
      <protection hidden="1"/>
    </xf>
    <xf numFmtId="0" fontId="19" fillId="10" borderId="33" xfId="0" applyFont="1" applyFill="1" applyBorder="1" applyAlignment="1" applyProtection="1">
      <alignment horizontal="center" vertical="center" wrapText="1"/>
      <protection hidden="1"/>
    </xf>
    <xf numFmtId="8" fontId="20" fillId="0" borderId="31" xfId="0" applyNumberFormat="1" applyFont="1" applyBorder="1" applyAlignment="1" applyProtection="1">
      <alignment horizontal="center" vertical="center"/>
      <protection hidden="1"/>
    </xf>
    <xf numFmtId="0" fontId="38" fillId="6" borderId="26" xfId="0" applyFont="1" applyFill="1" applyBorder="1" applyAlignment="1" applyProtection="1">
      <alignment horizontal="center" vertical="center"/>
      <protection locked="0"/>
    </xf>
    <xf numFmtId="0" fontId="38" fillId="6" borderId="32" xfId="0" applyFont="1" applyFill="1" applyBorder="1" applyAlignment="1" applyProtection="1">
      <alignment horizontal="center" vertical="center"/>
      <protection locked="0"/>
    </xf>
    <xf numFmtId="0" fontId="20" fillId="0" borderId="56" xfId="0" applyFont="1" applyBorder="1" applyAlignment="1" applyProtection="1">
      <alignment horizontal="center" vertical="center"/>
      <protection hidden="1"/>
    </xf>
    <xf numFmtId="0" fontId="20" fillId="0" borderId="57" xfId="0" applyFont="1" applyBorder="1" applyAlignment="1" applyProtection="1">
      <alignment horizontal="center" vertical="center"/>
      <protection hidden="1"/>
    </xf>
    <xf numFmtId="0" fontId="20" fillId="0" borderId="58" xfId="0" applyFont="1" applyBorder="1" applyAlignment="1" applyProtection="1">
      <alignment horizontal="center" vertical="center"/>
      <protection hidden="1"/>
    </xf>
    <xf numFmtId="8" fontId="20" fillId="0" borderId="59" xfId="0" applyNumberFormat="1" applyFont="1" applyBorder="1" applyAlignment="1" applyProtection="1">
      <alignment horizontal="center" vertical="center"/>
      <protection hidden="1"/>
    </xf>
    <xf numFmtId="8" fontId="20" fillId="0" borderId="58" xfId="0" applyNumberFormat="1" applyFont="1" applyBorder="1" applyAlignment="1" applyProtection="1">
      <alignment horizontal="center" vertical="center"/>
      <protection hidden="1"/>
    </xf>
    <xf numFmtId="0" fontId="9" fillId="10" borderId="53" xfId="0" applyFont="1" applyFill="1" applyBorder="1" applyAlignment="1" applyProtection="1">
      <alignment horizontal="center" vertical="center"/>
      <protection hidden="1"/>
    </xf>
    <xf numFmtId="0" fontId="9" fillId="10" borderId="54" xfId="0" applyFont="1" applyFill="1" applyBorder="1" applyAlignment="1" applyProtection="1">
      <alignment horizontal="center" vertical="center"/>
      <protection hidden="1"/>
    </xf>
    <xf numFmtId="0" fontId="9" fillId="10" borderId="55" xfId="0" applyFont="1" applyFill="1" applyBorder="1" applyAlignment="1" applyProtection="1">
      <alignment horizontal="center" vertical="center"/>
      <protection hidden="1"/>
    </xf>
    <xf numFmtId="165" fontId="20" fillId="0" borderId="47" xfId="0" applyNumberFormat="1" applyFont="1" applyBorder="1" applyAlignment="1" applyProtection="1">
      <alignment horizontal="center" vertical="center"/>
      <protection hidden="1"/>
    </xf>
    <xf numFmtId="165" fontId="20" fillId="0" borderId="48" xfId="0" applyNumberFormat="1" applyFont="1" applyBorder="1" applyAlignment="1" applyProtection="1">
      <alignment horizontal="center" vertical="center"/>
      <protection hidden="1"/>
    </xf>
    <xf numFmtId="0" fontId="15" fillId="7" borderId="14" xfId="0" applyFont="1" applyFill="1" applyBorder="1" applyAlignment="1" applyProtection="1">
      <alignment horizontal="center" vertical="center"/>
      <protection hidden="1"/>
    </xf>
    <xf numFmtId="0" fontId="9" fillId="10" borderId="50" xfId="0" applyFont="1" applyFill="1" applyBorder="1" applyAlignment="1" applyProtection="1">
      <alignment horizontal="center" vertical="center"/>
      <protection hidden="1"/>
    </xf>
    <xf numFmtId="0" fontId="9" fillId="10" borderId="51" xfId="0" applyFont="1" applyFill="1" applyBorder="1" applyAlignment="1" applyProtection="1">
      <alignment horizontal="center" vertical="center"/>
      <protection hidden="1"/>
    </xf>
    <xf numFmtId="0" fontId="9" fillId="10" borderId="52" xfId="0" applyFont="1" applyFill="1" applyBorder="1" applyAlignment="1" applyProtection="1">
      <alignment horizontal="center" vertical="center"/>
      <protection hidden="1"/>
    </xf>
    <xf numFmtId="0" fontId="9" fillId="10" borderId="46" xfId="0" applyFont="1" applyFill="1" applyBorder="1" applyAlignment="1" applyProtection="1">
      <alignment horizontal="center" vertical="center"/>
      <protection hidden="1"/>
    </xf>
    <xf numFmtId="0" fontId="9" fillId="10" borderId="47" xfId="0" applyFont="1" applyFill="1" applyBorder="1" applyAlignment="1" applyProtection="1">
      <alignment horizontal="center" vertical="center"/>
      <protection hidden="1"/>
    </xf>
    <xf numFmtId="0" fontId="44" fillId="0" borderId="45" xfId="0" applyFont="1" applyBorder="1" applyAlignment="1" applyProtection="1">
      <alignment horizontal="left" vertical="center"/>
    </xf>
    <xf numFmtId="0" fontId="47" fillId="0" borderId="11" xfId="0" applyFont="1" applyBorder="1" applyAlignment="1" applyProtection="1">
      <alignment horizontal="left" vertical="center"/>
    </xf>
    <xf numFmtId="8" fontId="20" fillId="0" borderId="11" xfId="0" applyNumberFormat="1" applyFont="1" applyBorder="1" applyAlignment="1" applyProtection="1">
      <alignment horizontal="center" vertical="center"/>
    </xf>
    <xf numFmtId="0" fontId="20" fillId="0" borderId="11" xfId="0" applyNumberFormat="1" applyFont="1" applyBorder="1" applyAlignment="1" applyProtection="1">
      <alignment horizontal="center" vertical="center"/>
    </xf>
    <xf numFmtId="165" fontId="38" fillId="0" borderId="11" xfId="0" applyNumberFormat="1" applyFont="1" applyBorder="1" applyAlignment="1" applyProtection="1">
      <alignment horizontal="center" vertical="center"/>
      <protection hidden="1"/>
    </xf>
    <xf numFmtId="165" fontId="38" fillId="0" borderId="44" xfId="0" applyNumberFormat="1" applyFont="1" applyBorder="1" applyAlignment="1" applyProtection="1">
      <alignment horizontal="center" vertical="center"/>
      <protection hidden="1"/>
    </xf>
    <xf numFmtId="0" fontId="51" fillId="0" borderId="43" xfId="0" applyNumberFormat="1" applyFont="1" applyBorder="1" applyAlignment="1" applyProtection="1">
      <alignment horizontal="left" vertical="center" wrapText="1"/>
    </xf>
    <xf numFmtId="0" fontId="48" fillId="0" borderId="9" xfId="0" applyNumberFormat="1" applyFont="1" applyBorder="1" applyAlignment="1" applyProtection="1">
      <alignment horizontal="left" vertical="center" wrapText="1"/>
    </xf>
    <xf numFmtId="0" fontId="48" fillId="0" borderId="10" xfId="0" applyNumberFormat="1" applyFont="1" applyBorder="1" applyAlignment="1" applyProtection="1">
      <alignment horizontal="left" vertical="center" wrapText="1"/>
    </xf>
    <xf numFmtId="8" fontId="20" fillId="0" borderId="21" xfId="0" applyNumberFormat="1" applyFont="1" applyBorder="1" applyAlignment="1" applyProtection="1">
      <alignment horizontal="center" vertical="center"/>
    </xf>
    <xf numFmtId="8" fontId="20" fillId="0" borderId="10" xfId="0" applyNumberFormat="1" applyFont="1" applyBorder="1" applyAlignment="1" applyProtection="1">
      <alignment horizontal="center" vertical="center"/>
    </xf>
    <xf numFmtId="0" fontId="44" fillId="0" borderId="49" xfId="0" applyFont="1" applyBorder="1" applyAlignment="1" applyProtection="1">
      <alignment horizontal="left" vertical="center"/>
    </xf>
    <xf numFmtId="0" fontId="47" fillId="0" borderId="32" xfId="0" applyFont="1" applyBorder="1" applyAlignment="1" applyProtection="1">
      <alignment horizontal="left" vertical="center"/>
    </xf>
    <xf numFmtId="8" fontId="20" fillId="0" borderId="32" xfId="0" applyNumberFormat="1" applyFont="1" applyBorder="1" applyAlignment="1" applyProtection="1">
      <alignment horizontal="center" vertical="center"/>
    </xf>
    <xf numFmtId="0" fontId="20" fillId="0" borderId="32" xfId="0" applyNumberFormat="1" applyFont="1" applyBorder="1" applyAlignment="1" applyProtection="1">
      <alignment horizontal="center" vertical="center"/>
    </xf>
  </cellXfs>
  <cellStyles count="3">
    <cellStyle name="Lien hypertexte" xfId="1" builtinId="8"/>
    <cellStyle name="Milliers" xfId="2" builtinId="3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0080C6"/>
        </patternFill>
      </fill>
    </dxf>
    <dxf>
      <fill>
        <patternFill>
          <bgColor rgb="FF8CBA3F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FF7C80"/>
      <color rgb="FF5135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37</xdr:row>
          <xdr:rowOff>76200</xdr:rowOff>
        </xdr:from>
        <xdr:to>
          <xdr:col>5</xdr:col>
          <xdr:colOff>228600</xdr:colOff>
          <xdr:row>37</xdr:row>
          <xdr:rowOff>190500</xdr:rowOff>
        </xdr:to>
        <xdr:sp macro="" textlink="">
          <xdr:nvSpPr>
            <xdr:cNvPr id="1045" name="CheckBox12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37</xdr:row>
          <xdr:rowOff>76200</xdr:rowOff>
        </xdr:from>
        <xdr:to>
          <xdr:col>4</xdr:col>
          <xdr:colOff>236220</xdr:colOff>
          <xdr:row>37</xdr:row>
          <xdr:rowOff>190500</xdr:rowOff>
        </xdr:to>
        <xdr:sp macro="" textlink="">
          <xdr:nvSpPr>
            <xdr:cNvPr id="1046" name="CheckBox13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8211</xdr:rowOff>
    </xdr:from>
    <xdr:to>
      <xdr:col>8</xdr:col>
      <xdr:colOff>761999</xdr:colOff>
      <xdr:row>0</xdr:row>
      <xdr:rowOff>514350</xdr:rowOff>
    </xdr:to>
    <xdr:sp macro="" textlink="">
      <xdr:nvSpPr>
        <xdr:cNvPr id="15" name="ZoneTexte 14"/>
        <xdr:cNvSpPr txBox="1"/>
      </xdr:nvSpPr>
      <xdr:spPr bwMode="auto">
        <a:xfrm>
          <a:off x="0" y="8211"/>
          <a:ext cx="7648574" cy="506139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lvl="1" algn="ctr"/>
          <a:r>
            <a:rPr lang="fr-FR" sz="1500" b="1">
              <a:solidFill>
                <a:schemeClr val="bg1"/>
              </a:solidFill>
            </a:rPr>
            <a:t>FICHE DE RESERVATION GROUPES EN</a:t>
          </a:r>
          <a:r>
            <a:rPr lang="fr-FR" sz="1500" b="1" baseline="0">
              <a:solidFill>
                <a:schemeClr val="bg1"/>
              </a:solidFill>
            </a:rPr>
            <a:t> SITUATION DE HANDICAP </a:t>
          </a:r>
          <a:r>
            <a:rPr lang="fr-FR" sz="1500" b="1">
              <a:solidFill>
                <a:schemeClr val="bg1"/>
              </a:solidFill>
            </a:rPr>
            <a:t>2023</a:t>
          </a:r>
        </a:p>
        <a:p>
          <a:pPr algn="ctr"/>
          <a:r>
            <a:rPr lang="fr-FR" sz="1200" b="0">
              <a:solidFill>
                <a:schemeClr val="bg1"/>
              </a:solidFill>
            </a:rPr>
            <a:t>Tarif</a:t>
          </a:r>
          <a:r>
            <a:rPr lang="fr-FR" sz="1200" b="0" baseline="0">
              <a:solidFill>
                <a:schemeClr val="bg1"/>
              </a:solidFill>
            </a:rPr>
            <a:t> </a:t>
          </a:r>
          <a:r>
            <a:rPr lang="fr-FR" sz="1200" b="0">
              <a:solidFill>
                <a:schemeClr val="bg1"/>
              </a:solidFill>
            </a:rPr>
            <a:t>à partir de 5 personnes payantes</a:t>
          </a:r>
          <a:r>
            <a:rPr lang="fr-FR" sz="1200" b="0" baseline="0">
              <a:solidFill>
                <a:schemeClr val="bg1"/>
              </a:solidFill>
            </a:rPr>
            <a:t> - Frais de dossier </a:t>
          </a:r>
          <a:r>
            <a:rPr lang="fr-FR" sz="1200" b="1" baseline="0">
              <a:solidFill>
                <a:schemeClr val="bg1"/>
              </a:solidFill>
            </a:rPr>
            <a:t>OFFERT</a:t>
          </a:r>
          <a:endParaRPr lang="fr-FR" sz="12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24848</xdr:colOff>
      <xdr:row>0</xdr:row>
      <xdr:rowOff>70402</xdr:rowOff>
    </xdr:from>
    <xdr:to>
      <xdr:col>1</xdr:col>
      <xdr:colOff>139148</xdr:colOff>
      <xdr:row>0</xdr:row>
      <xdr:rowOff>413302</xdr:rowOff>
    </xdr:to>
    <xdr:pic>
      <xdr:nvPicPr>
        <xdr:cNvPr id="18" name="Image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70402"/>
          <a:ext cx="735496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J58"/>
  <sheetViews>
    <sheetView showGridLines="0" tabSelected="1" showRuler="0" showWhiteSpace="0" view="pageBreakPreview" topLeftCell="A31" zoomScale="115" zoomScaleNormal="190" zoomScaleSheetLayoutView="115" workbookViewId="0">
      <selection activeCell="J44" sqref="J44"/>
    </sheetView>
  </sheetViews>
  <sheetFormatPr baseColWidth="10" defaultColWidth="11.44140625" defaultRowHeight="14.4" x14ac:dyDescent="0.3"/>
  <cols>
    <col min="1" max="1" width="9.33203125" style="7" customWidth="1"/>
    <col min="2" max="2" width="10" style="7" customWidth="1"/>
    <col min="3" max="3" width="9.88671875" style="7" customWidth="1"/>
    <col min="4" max="4" width="10.33203125" style="7" customWidth="1"/>
    <col min="5" max="5" width="18.77734375" style="7" customWidth="1"/>
    <col min="6" max="6" width="14" style="7" customWidth="1"/>
    <col min="7" max="7" width="10.44140625" style="7" customWidth="1"/>
    <col min="8" max="8" width="8.44140625" style="7" customWidth="1"/>
    <col min="9" max="9" width="10" style="7" customWidth="1"/>
    <col min="10" max="16384" width="11.44140625" style="7"/>
  </cols>
  <sheetData>
    <row r="1" spans="1:10" ht="51" customHeight="1" x14ac:dyDescent="0.3">
      <c r="A1" s="79"/>
      <c r="B1" s="79"/>
      <c r="C1" s="79"/>
      <c r="D1" s="79"/>
      <c r="E1" s="79"/>
      <c r="F1" s="79"/>
      <c r="G1" s="79"/>
      <c r="H1" s="79"/>
      <c r="I1" s="79"/>
      <c r="J1" s="6"/>
    </row>
    <row r="2" spans="1:10" ht="24.75" customHeight="1" x14ac:dyDescent="0.3">
      <c r="A2" s="80" t="s">
        <v>36</v>
      </c>
      <c r="B2" s="81"/>
      <c r="C2" s="81"/>
      <c r="D2" s="82"/>
      <c r="E2" s="29"/>
      <c r="F2" s="104" t="s">
        <v>22</v>
      </c>
      <c r="G2" s="105"/>
      <c r="H2" s="106"/>
      <c r="I2" s="14" t="e">
        <f>+VLOOKUP(E2,Calendrier!$A$1:$B$10366,2,FALSE)</f>
        <v>#N/A</v>
      </c>
    </row>
    <row r="3" spans="1:10" ht="22.5" customHeight="1" x14ac:dyDescent="0.3">
      <c r="A3" s="8" t="s">
        <v>23</v>
      </c>
      <c r="B3" s="9"/>
      <c r="C3" s="10"/>
      <c r="D3" s="10"/>
      <c r="E3" s="30"/>
      <c r="F3" s="31"/>
      <c r="G3" s="98"/>
      <c r="H3" s="99"/>
      <c r="I3" s="99"/>
    </row>
    <row r="4" spans="1:10" ht="22.5" customHeight="1" thickBot="1" x14ac:dyDescent="0.35">
      <c r="A4" s="11" t="s">
        <v>24</v>
      </c>
      <c r="B4" s="12"/>
      <c r="C4" s="31"/>
      <c r="D4" s="13" t="s">
        <v>32</v>
      </c>
      <c r="E4" s="10"/>
      <c r="F4" s="9"/>
      <c r="G4" s="9"/>
      <c r="H4" s="9"/>
      <c r="I4" s="10"/>
    </row>
    <row r="5" spans="1:10" ht="9.6" customHeight="1" thickBot="1" x14ac:dyDescent="0.35">
      <c r="A5" s="10"/>
      <c r="B5" s="9"/>
      <c r="C5" s="10"/>
      <c r="D5" s="9"/>
      <c r="E5" s="91" t="s">
        <v>0</v>
      </c>
      <c r="F5" s="92"/>
      <c r="G5" s="92"/>
      <c r="H5" s="92"/>
      <c r="I5" s="89"/>
    </row>
    <row r="6" spans="1:10" ht="9.6" customHeight="1" thickBot="1" x14ac:dyDescent="0.35">
      <c r="A6" s="86" t="s">
        <v>29</v>
      </c>
      <c r="B6" s="100"/>
      <c r="C6" s="101"/>
      <c r="D6" s="9"/>
      <c r="E6" s="83"/>
      <c r="F6" s="93"/>
      <c r="G6" s="93"/>
      <c r="H6" s="93"/>
      <c r="I6" s="90"/>
    </row>
    <row r="7" spans="1:10" ht="9.6" customHeight="1" thickBot="1" x14ac:dyDescent="0.35">
      <c r="A7" s="86"/>
      <c r="B7" s="102"/>
      <c r="C7" s="103"/>
      <c r="D7" s="9"/>
      <c r="E7" s="83" t="s">
        <v>1</v>
      </c>
      <c r="F7" s="84"/>
      <c r="G7" s="84"/>
      <c r="H7" s="84"/>
      <c r="I7" s="85"/>
    </row>
    <row r="8" spans="1:10" ht="9.6" customHeight="1" thickBot="1" x14ac:dyDescent="0.35">
      <c r="A8" s="15"/>
      <c r="B8" s="9"/>
      <c r="C8" s="15"/>
      <c r="D8" s="9"/>
      <c r="E8" s="83"/>
      <c r="F8" s="84"/>
      <c r="G8" s="84"/>
      <c r="H8" s="84"/>
      <c r="I8" s="85"/>
    </row>
    <row r="9" spans="1:10" ht="9.6" customHeight="1" thickBot="1" x14ac:dyDescent="0.35">
      <c r="A9" s="15"/>
      <c r="B9" s="9"/>
      <c r="C9" s="15"/>
      <c r="D9" s="9"/>
      <c r="E9" s="83" t="s">
        <v>2</v>
      </c>
      <c r="F9" s="84"/>
      <c r="G9" s="84"/>
      <c r="H9" s="84"/>
      <c r="I9" s="85"/>
    </row>
    <row r="10" spans="1:10" ht="9.6" customHeight="1" thickBot="1" x14ac:dyDescent="0.35">
      <c r="A10" s="87"/>
      <c r="B10" s="88"/>
      <c r="C10" s="88"/>
      <c r="D10" s="9"/>
      <c r="E10" s="83"/>
      <c r="F10" s="84"/>
      <c r="G10" s="84"/>
      <c r="H10" s="84"/>
      <c r="I10" s="85"/>
    </row>
    <row r="11" spans="1:10" ht="9.6" customHeight="1" thickBot="1" x14ac:dyDescent="0.35">
      <c r="A11" s="88"/>
      <c r="B11" s="88"/>
      <c r="C11" s="88"/>
      <c r="D11" s="9"/>
      <c r="E11" s="83" t="s">
        <v>3</v>
      </c>
      <c r="F11" s="84"/>
      <c r="G11" s="84"/>
      <c r="H11" s="84"/>
      <c r="I11" s="85"/>
    </row>
    <row r="12" spans="1:10" ht="9.6" customHeight="1" thickBot="1" x14ac:dyDescent="0.35">
      <c r="A12" s="88"/>
      <c r="B12" s="88"/>
      <c r="C12" s="88"/>
      <c r="D12" s="9"/>
      <c r="E12" s="83"/>
      <c r="F12" s="84"/>
      <c r="G12" s="84"/>
      <c r="H12" s="84"/>
      <c r="I12" s="85"/>
    </row>
    <row r="13" spans="1:10" ht="9.6" customHeight="1" thickBot="1" x14ac:dyDescent="0.35">
      <c r="A13" s="88"/>
      <c r="B13" s="88"/>
      <c r="C13" s="88"/>
      <c r="D13" s="9"/>
      <c r="E13" s="135" t="s">
        <v>28</v>
      </c>
      <c r="F13" s="84"/>
      <c r="G13" s="84"/>
      <c r="H13" s="84"/>
      <c r="I13" s="85"/>
    </row>
    <row r="14" spans="1:10" ht="9.6" customHeight="1" thickBot="1" x14ac:dyDescent="0.35">
      <c r="A14" s="88"/>
      <c r="B14" s="88"/>
      <c r="C14" s="88"/>
      <c r="D14" s="9"/>
      <c r="E14" s="83"/>
      <c r="F14" s="84"/>
      <c r="G14" s="84"/>
      <c r="H14" s="84"/>
      <c r="I14" s="85"/>
    </row>
    <row r="15" spans="1:10" ht="9.6" customHeight="1" thickBot="1" x14ac:dyDescent="0.35">
      <c r="A15" s="88"/>
      <c r="B15" s="88"/>
      <c r="C15" s="88"/>
      <c r="D15" s="9"/>
      <c r="E15" s="83" t="s">
        <v>4</v>
      </c>
      <c r="F15" s="113"/>
      <c r="G15" s="84"/>
      <c r="H15" s="84"/>
      <c r="I15" s="85"/>
    </row>
    <row r="16" spans="1:10" ht="9.6" customHeight="1" thickBot="1" x14ac:dyDescent="0.35">
      <c r="A16" s="88"/>
      <c r="B16" s="88"/>
      <c r="C16" s="88"/>
      <c r="D16" s="9"/>
      <c r="E16" s="83"/>
      <c r="F16" s="84"/>
      <c r="G16" s="84"/>
      <c r="H16" s="84"/>
      <c r="I16" s="85"/>
    </row>
    <row r="17" spans="1:10" ht="9.6" customHeight="1" thickBot="1" x14ac:dyDescent="0.35">
      <c r="A17" s="88"/>
      <c r="B17" s="88"/>
      <c r="C17" s="88"/>
      <c r="D17" s="9"/>
      <c r="E17" s="83" t="s">
        <v>5</v>
      </c>
      <c r="F17" s="113"/>
      <c r="G17" s="84"/>
      <c r="H17" s="84"/>
      <c r="I17" s="85"/>
    </row>
    <row r="18" spans="1:10" ht="9.6" customHeight="1" thickBot="1" x14ac:dyDescent="0.35">
      <c r="A18" s="88"/>
      <c r="B18" s="88"/>
      <c r="C18" s="88"/>
      <c r="D18" s="9"/>
      <c r="E18" s="107"/>
      <c r="F18" s="114"/>
      <c r="G18" s="114"/>
      <c r="H18" s="114"/>
      <c r="I18" s="115"/>
    </row>
    <row r="19" spans="1:10" ht="12.75" customHeight="1" thickBot="1" x14ac:dyDescent="0.35">
      <c r="A19" s="108"/>
      <c r="B19" s="108"/>
      <c r="C19" s="108"/>
      <c r="D19" s="108"/>
      <c r="E19" s="16"/>
      <c r="F19" s="16"/>
      <c r="G19" s="16"/>
      <c r="H19" s="16"/>
      <c r="I19" s="17"/>
    </row>
    <row r="20" spans="1:10" ht="28.35" customHeight="1" x14ac:dyDescent="0.3">
      <c r="A20" s="109" t="s">
        <v>44</v>
      </c>
      <c r="B20" s="110"/>
      <c r="C20" s="110"/>
      <c r="D20" s="110"/>
      <c r="E20" s="48" t="s">
        <v>8</v>
      </c>
      <c r="F20" s="49" t="s">
        <v>21</v>
      </c>
      <c r="G20" s="54" t="s">
        <v>7</v>
      </c>
      <c r="H20" s="96" t="s">
        <v>6</v>
      </c>
      <c r="I20" s="97"/>
    </row>
    <row r="21" spans="1:10" ht="17.100000000000001" customHeight="1" x14ac:dyDescent="0.3">
      <c r="A21" s="50" t="s">
        <v>27</v>
      </c>
      <c r="B21" s="43"/>
      <c r="C21" s="44"/>
      <c r="D21" s="45"/>
      <c r="E21" s="46">
        <v>23.5</v>
      </c>
      <c r="F21" s="46">
        <v>26</v>
      </c>
      <c r="G21" s="47"/>
      <c r="H21" s="111">
        <f>+IFERROR(IF($I$2="Verte",E21*G21,IF($I$2="Fermé",0,IF($I$2=0,0,F21*G21))),0)</f>
        <v>0</v>
      </c>
      <c r="I21" s="112"/>
    </row>
    <row r="22" spans="1:10" ht="17.100000000000001" customHeight="1" x14ac:dyDescent="0.3">
      <c r="A22" s="51" t="s">
        <v>38</v>
      </c>
      <c r="B22" s="18"/>
      <c r="C22" s="19"/>
      <c r="D22" s="20"/>
      <c r="E22" s="46">
        <v>23.5</v>
      </c>
      <c r="F22" s="28">
        <v>26</v>
      </c>
      <c r="G22" s="32"/>
      <c r="H22" s="94">
        <f>+IFERROR(IF($I$2="Verte",E22*G22,IF($I$2="Fermé",0,IF($I$2=0,0,F22*G22))),0)</f>
        <v>0</v>
      </c>
      <c r="I22" s="95"/>
    </row>
    <row r="23" spans="1:10" ht="17.100000000000001" customHeight="1" x14ac:dyDescent="0.3">
      <c r="A23" s="51" t="s">
        <v>33</v>
      </c>
      <c r="B23" s="18"/>
      <c r="C23" s="19"/>
      <c r="D23" s="20"/>
      <c r="E23" s="28">
        <v>19</v>
      </c>
      <c r="F23" s="28">
        <v>21</v>
      </c>
      <c r="G23" s="32"/>
      <c r="H23" s="94">
        <f>+IFERROR(IF($I$2="Verte",E23*G23,IF($I$2="Fermé",0,IF($I$2=0,0,F23*G23))),0)</f>
        <v>0</v>
      </c>
      <c r="I23" s="95"/>
    </row>
    <row r="24" spans="1:10" ht="17.100000000000001" customHeight="1" x14ac:dyDescent="0.3">
      <c r="A24" s="51" t="s">
        <v>34</v>
      </c>
      <c r="B24" s="18"/>
      <c r="C24" s="19"/>
      <c r="D24" s="20"/>
      <c r="E24" s="28">
        <v>6</v>
      </c>
      <c r="F24" s="34">
        <v>6</v>
      </c>
      <c r="G24" s="32"/>
      <c r="H24" s="94">
        <f>+IFERROR(IF($I$2="Verte",E24*G24,IF($I$2="Fermé",0,IF($I$2=0,0,F24*G24))),0)</f>
        <v>0</v>
      </c>
      <c r="I24" s="95"/>
    </row>
    <row r="25" spans="1:10" ht="17.100000000000001" customHeight="1" x14ac:dyDescent="0.3">
      <c r="A25" s="51" t="s">
        <v>35</v>
      </c>
      <c r="B25" s="18"/>
      <c r="C25" s="19"/>
      <c r="D25" s="20"/>
      <c r="E25" s="28" t="s">
        <v>15</v>
      </c>
      <c r="F25" s="28" t="s">
        <v>15</v>
      </c>
      <c r="G25" s="32"/>
      <c r="H25" s="94" t="s">
        <v>15</v>
      </c>
      <c r="I25" s="95"/>
    </row>
    <row r="26" spans="1:10" ht="17.100000000000001" customHeight="1" x14ac:dyDescent="0.3">
      <c r="A26" s="52" t="s">
        <v>39</v>
      </c>
      <c r="B26" s="41"/>
      <c r="C26" s="41"/>
      <c r="D26" s="41"/>
      <c r="E26" s="28" t="s">
        <v>15</v>
      </c>
      <c r="F26" s="28" t="s">
        <v>15</v>
      </c>
      <c r="G26" s="32"/>
      <c r="H26" s="94" t="s">
        <v>15</v>
      </c>
      <c r="I26" s="95"/>
    </row>
    <row r="27" spans="1:10" ht="17.25" customHeight="1" thickBot="1" x14ac:dyDescent="0.35">
      <c r="A27" s="139" t="s">
        <v>9</v>
      </c>
      <c r="B27" s="140"/>
      <c r="C27" s="140"/>
      <c r="D27" s="140"/>
      <c r="E27" s="140"/>
      <c r="F27" s="140"/>
      <c r="G27" s="53">
        <f>+SUM(G21:G26)</f>
        <v>0</v>
      </c>
      <c r="H27" s="133">
        <f>SUM(H21:I26)</f>
        <v>0</v>
      </c>
      <c r="I27" s="134"/>
    </row>
    <row r="28" spans="1:10" ht="7.5" customHeight="1" thickBot="1" x14ac:dyDescent="0.35"/>
    <row r="29" spans="1:10" ht="29.25" customHeight="1" x14ac:dyDescent="0.3">
      <c r="A29" s="121" t="s">
        <v>42</v>
      </c>
      <c r="B29" s="96"/>
      <c r="C29" s="96"/>
      <c r="D29" s="96" t="s">
        <v>43</v>
      </c>
      <c r="E29" s="96" t="s">
        <v>45</v>
      </c>
      <c r="F29" s="96"/>
      <c r="G29" s="55" t="s">
        <v>7</v>
      </c>
      <c r="H29" s="96" t="s">
        <v>10</v>
      </c>
      <c r="I29" s="116"/>
    </row>
    <row r="30" spans="1:10" ht="16.5" customHeight="1" x14ac:dyDescent="0.3">
      <c r="A30" s="152" t="s">
        <v>46</v>
      </c>
      <c r="B30" s="153"/>
      <c r="C30" s="153"/>
      <c r="D30" s="153"/>
      <c r="E30" s="154">
        <v>5</v>
      </c>
      <c r="F30" s="155"/>
      <c r="G30" s="42"/>
      <c r="H30" s="117">
        <f>+E30*G30</f>
        <v>0</v>
      </c>
      <c r="I30" s="118"/>
    </row>
    <row r="31" spans="1:10" ht="16.5" customHeight="1" x14ac:dyDescent="0.3">
      <c r="A31" s="141" t="s">
        <v>46</v>
      </c>
      <c r="B31" s="142"/>
      <c r="C31" s="142"/>
      <c r="D31" s="142"/>
      <c r="E31" s="143">
        <v>10</v>
      </c>
      <c r="F31" s="144"/>
      <c r="G31" s="36"/>
      <c r="H31" s="145">
        <f t="shared" ref="H31:H32" si="0">+E31*G31</f>
        <v>0</v>
      </c>
      <c r="I31" s="146"/>
      <c r="J31" s="38"/>
    </row>
    <row r="32" spans="1:10" ht="16.5" customHeight="1" x14ac:dyDescent="0.3">
      <c r="A32" s="147" t="s">
        <v>47</v>
      </c>
      <c r="B32" s="148"/>
      <c r="C32" s="148"/>
      <c r="D32" s="149"/>
      <c r="E32" s="150">
        <v>7.9</v>
      </c>
      <c r="F32" s="151"/>
      <c r="G32" s="36"/>
      <c r="H32" s="145">
        <f t="shared" si="0"/>
        <v>0</v>
      </c>
      <c r="I32" s="146"/>
      <c r="J32" s="38"/>
    </row>
    <row r="33" spans="1:9" ht="17.25" customHeight="1" thickBot="1" x14ac:dyDescent="0.35">
      <c r="A33" s="136" t="s">
        <v>9</v>
      </c>
      <c r="B33" s="137"/>
      <c r="C33" s="137"/>
      <c r="D33" s="137"/>
      <c r="E33" s="137"/>
      <c r="F33" s="138"/>
      <c r="G33" s="53">
        <f>+SUM(G30:G32)</f>
        <v>0</v>
      </c>
      <c r="H33" s="133">
        <f>SUM(H30:I32)</f>
        <v>0</v>
      </c>
      <c r="I33" s="134"/>
    </row>
    <row r="34" spans="1:9" ht="8.25" customHeight="1" x14ac:dyDescent="0.3">
      <c r="A34" s="9"/>
      <c r="B34" s="9"/>
      <c r="C34" s="9"/>
      <c r="D34" s="9"/>
      <c r="E34" s="9"/>
      <c r="F34" s="9"/>
      <c r="G34" s="9"/>
      <c r="H34" s="9"/>
      <c r="I34" s="10"/>
    </row>
    <row r="35" spans="1:9" ht="6" customHeight="1" thickBot="1" x14ac:dyDescent="0.35">
      <c r="A35" s="108"/>
      <c r="B35" s="108"/>
      <c r="C35" s="108"/>
      <c r="D35" s="108"/>
      <c r="E35" s="16"/>
      <c r="F35" s="16"/>
      <c r="G35" s="16"/>
      <c r="H35" s="16"/>
      <c r="I35" s="17"/>
    </row>
    <row r="36" spans="1:9" ht="31.5" customHeight="1" x14ac:dyDescent="0.3">
      <c r="A36" s="121" t="s">
        <v>41</v>
      </c>
      <c r="B36" s="96"/>
      <c r="C36" s="96"/>
      <c r="D36" s="96"/>
      <c r="E36" s="96" t="s">
        <v>37</v>
      </c>
      <c r="F36" s="96"/>
      <c r="G36" s="55" t="s">
        <v>7</v>
      </c>
      <c r="H36" s="96" t="s">
        <v>11</v>
      </c>
      <c r="I36" s="116"/>
    </row>
    <row r="37" spans="1:9" ht="17.100000000000001" customHeight="1" x14ac:dyDescent="0.3">
      <c r="A37" s="69" t="s">
        <v>50</v>
      </c>
      <c r="B37" s="70"/>
      <c r="C37" s="70"/>
      <c r="D37" s="71"/>
      <c r="E37" s="122">
        <v>11</v>
      </c>
      <c r="F37" s="65"/>
      <c r="G37" s="42"/>
      <c r="H37" s="117">
        <f>+G37*E37</f>
        <v>0</v>
      </c>
      <c r="I37" s="118"/>
    </row>
    <row r="38" spans="1:9" ht="17.100000000000001" customHeight="1" x14ac:dyDescent="0.3">
      <c r="A38" s="66" t="s">
        <v>51</v>
      </c>
      <c r="B38" s="67"/>
      <c r="C38" s="67"/>
      <c r="D38" s="68"/>
      <c r="E38" s="39" t="s">
        <v>16</v>
      </c>
      <c r="F38" s="39" t="s">
        <v>17</v>
      </c>
      <c r="G38" s="123"/>
      <c r="H38" s="60">
        <f>+E39*G38</f>
        <v>0</v>
      </c>
      <c r="I38" s="61"/>
    </row>
    <row r="39" spans="1:9" ht="17.100000000000001" customHeight="1" x14ac:dyDescent="0.3">
      <c r="A39" s="69"/>
      <c r="B39" s="70"/>
      <c r="C39" s="70"/>
      <c r="D39" s="71"/>
      <c r="E39" s="64">
        <v>6.5</v>
      </c>
      <c r="F39" s="65"/>
      <c r="G39" s="124"/>
      <c r="H39" s="62"/>
      <c r="I39" s="63"/>
    </row>
    <row r="40" spans="1:9" ht="17.100000000000001" customHeight="1" x14ac:dyDescent="0.3">
      <c r="A40" s="125" t="s">
        <v>52</v>
      </c>
      <c r="B40" s="126"/>
      <c r="C40" s="126"/>
      <c r="D40" s="127"/>
      <c r="E40" s="128">
        <v>6.5</v>
      </c>
      <c r="F40" s="129"/>
      <c r="G40" s="42"/>
      <c r="H40" s="117">
        <f>+G40*6.5</f>
        <v>0</v>
      </c>
      <c r="I40" s="118"/>
    </row>
    <row r="41" spans="1:9" ht="17.100000000000001" customHeight="1" thickBot="1" x14ac:dyDescent="0.35">
      <c r="A41" s="130" t="s">
        <v>9</v>
      </c>
      <c r="B41" s="131"/>
      <c r="C41" s="131"/>
      <c r="D41" s="131"/>
      <c r="E41" s="131"/>
      <c r="F41" s="132"/>
      <c r="G41" s="53">
        <f>+SUM(G35:G40)</f>
        <v>0</v>
      </c>
      <c r="H41" s="119">
        <f>+H37+H38+H40</f>
        <v>0</v>
      </c>
      <c r="I41" s="120"/>
    </row>
    <row r="42" spans="1:9" ht="6.75" customHeight="1" x14ac:dyDescent="0.3">
      <c r="A42" s="27"/>
      <c r="B42" s="21"/>
      <c r="C42" s="21"/>
      <c r="D42" s="21"/>
      <c r="E42" s="22"/>
      <c r="F42" s="23"/>
      <c r="G42" s="24"/>
      <c r="H42" s="25"/>
      <c r="I42" s="25"/>
    </row>
    <row r="43" spans="1:9" s="40" customFormat="1" x14ac:dyDescent="0.3">
      <c r="A43" s="73" t="s">
        <v>40</v>
      </c>
      <c r="B43" s="74"/>
      <c r="C43" s="74"/>
      <c r="D43" s="74"/>
      <c r="E43" s="74"/>
      <c r="F43" s="74"/>
      <c r="G43" s="74"/>
      <c r="H43" s="74"/>
      <c r="I43" s="74"/>
    </row>
    <row r="44" spans="1:9" ht="8.25" customHeight="1" thickBot="1" x14ac:dyDescent="0.35">
      <c r="A44" s="9"/>
      <c r="B44" s="9"/>
      <c r="C44" s="9"/>
      <c r="D44" s="9"/>
      <c r="E44" s="9"/>
      <c r="F44" s="9"/>
      <c r="G44" s="9"/>
      <c r="H44" s="9"/>
      <c r="I44" s="10"/>
    </row>
    <row r="45" spans="1:9" ht="14.1" customHeight="1" thickTop="1" thickBot="1" x14ac:dyDescent="0.35">
      <c r="A45" s="57" t="s">
        <v>48</v>
      </c>
      <c r="B45" s="57"/>
      <c r="C45" s="57"/>
      <c r="D45" s="57"/>
      <c r="E45" s="57"/>
      <c r="F45" s="57"/>
      <c r="G45" s="58" t="s">
        <v>12</v>
      </c>
      <c r="H45" s="59"/>
      <c r="I45" s="35" t="s">
        <v>31</v>
      </c>
    </row>
    <row r="46" spans="1:9" ht="3.6" customHeight="1" thickTop="1" thickBot="1" x14ac:dyDescent="0.35">
      <c r="A46" s="9"/>
      <c r="B46" s="9"/>
      <c r="C46" s="9"/>
      <c r="D46" s="9"/>
      <c r="E46" s="9"/>
      <c r="F46" s="9"/>
      <c r="G46" s="26"/>
      <c r="H46" s="8"/>
      <c r="I46" s="37"/>
    </row>
    <row r="47" spans="1:9" ht="14.1" customHeight="1" thickTop="1" thickBot="1" x14ac:dyDescent="0.35">
      <c r="A47" s="72" t="s">
        <v>53</v>
      </c>
      <c r="B47" s="72"/>
      <c r="C47" s="72"/>
      <c r="D47" s="72"/>
      <c r="E47" s="72"/>
      <c r="F47" s="9"/>
      <c r="G47" s="58" t="s">
        <v>13</v>
      </c>
      <c r="H47" s="59"/>
      <c r="I47" s="35">
        <f>IF(H27=0,0,+H27+H41+H33)</f>
        <v>0</v>
      </c>
    </row>
    <row r="48" spans="1:9" ht="3.6" customHeight="1" thickTop="1" thickBot="1" x14ac:dyDescent="0.35">
      <c r="A48" s="72"/>
      <c r="B48" s="72"/>
      <c r="C48" s="72"/>
      <c r="D48" s="72"/>
      <c r="E48" s="72"/>
      <c r="F48" s="9"/>
      <c r="G48" s="26"/>
      <c r="H48" s="8"/>
      <c r="I48" s="37"/>
    </row>
    <row r="49" spans="1:9" ht="14.1" customHeight="1" thickTop="1" thickBot="1" x14ac:dyDescent="0.35">
      <c r="A49" s="72"/>
      <c r="B49" s="72"/>
      <c r="C49" s="72"/>
      <c r="D49" s="72"/>
      <c r="E49" s="72"/>
      <c r="F49" s="9"/>
      <c r="G49" s="58" t="s">
        <v>14</v>
      </c>
      <c r="H49" s="59"/>
      <c r="I49" s="35">
        <f>+I47*0.3</f>
        <v>0</v>
      </c>
    </row>
    <row r="50" spans="1:9" ht="3.6" customHeight="1" thickTop="1" thickBot="1" x14ac:dyDescent="0.35">
      <c r="A50" s="72"/>
      <c r="B50" s="72"/>
      <c r="C50" s="72"/>
      <c r="D50" s="72"/>
      <c r="E50" s="72"/>
      <c r="F50" s="9"/>
      <c r="G50" s="26"/>
      <c r="H50" s="8"/>
      <c r="I50" s="37"/>
    </row>
    <row r="51" spans="1:9" ht="14.1" customHeight="1" thickTop="1" thickBot="1" x14ac:dyDescent="0.35">
      <c r="A51" s="72"/>
      <c r="B51" s="72"/>
      <c r="C51" s="72"/>
      <c r="D51" s="72"/>
      <c r="E51" s="72"/>
      <c r="F51" s="9"/>
      <c r="G51" s="58" t="s">
        <v>49</v>
      </c>
      <c r="H51" s="59"/>
      <c r="I51" s="35">
        <f>+I47-I49</f>
        <v>0</v>
      </c>
    </row>
    <row r="52" spans="1:9" ht="3.6" customHeight="1" thickTop="1" x14ac:dyDescent="0.3">
      <c r="A52" s="9"/>
      <c r="E52" s="9"/>
      <c r="F52" s="9"/>
      <c r="G52" s="9"/>
      <c r="H52" s="9"/>
      <c r="I52" s="10"/>
    </row>
    <row r="53" spans="1:9" x14ac:dyDescent="0.3">
      <c r="E53" s="9"/>
      <c r="F53" s="9"/>
      <c r="G53" s="9"/>
      <c r="H53" s="56"/>
      <c r="I53" s="56"/>
    </row>
    <row r="54" spans="1:9" ht="3.6" customHeight="1" x14ac:dyDescent="0.3">
      <c r="A54" s="78" t="s">
        <v>18</v>
      </c>
      <c r="B54" s="78"/>
      <c r="C54" s="75"/>
      <c r="D54" s="76"/>
      <c r="E54" s="76"/>
      <c r="F54" s="78" t="s">
        <v>30</v>
      </c>
      <c r="G54" s="76"/>
      <c r="H54" s="76"/>
      <c r="I54" s="76"/>
    </row>
    <row r="55" spans="1:9" ht="7.5" customHeight="1" x14ac:dyDescent="0.3">
      <c r="A55" s="78"/>
      <c r="B55" s="78"/>
      <c r="C55" s="76"/>
      <c r="D55" s="76"/>
      <c r="E55" s="76"/>
      <c r="F55" s="78"/>
      <c r="G55" s="76"/>
      <c r="H55" s="76"/>
      <c r="I55" s="76"/>
    </row>
    <row r="56" spans="1:9" s="10" customFormat="1" ht="5.25" customHeight="1" x14ac:dyDescent="0.3">
      <c r="A56" s="33"/>
      <c r="B56" s="33"/>
      <c r="C56" s="33"/>
      <c r="D56" s="9"/>
      <c r="E56" s="33"/>
      <c r="F56" s="33"/>
      <c r="G56" s="9"/>
      <c r="H56" s="9"/>
    </row>
    <row r="57" spans="1:9" ht="15" customHeight="1" x14ac:dyDescent="0.3">
      <c r="A57" s="77" t="s">
        <v>54</v>
      </c>
      <c r="B57" s="77"/>
      <c r="C57" s="77"/>
      <c r="D57" s="77"/>
      <c r="E57" s="77"/>
      <c r="F57" s="77"/>
      <c r="G57" s="77"/>
      <c r="H57" s="77"/>
      <c r="I57" s="77"/>
    </row>
    <row r="58" spans="1:9" x14ac:dyDescent="0.3">
      <c r="A58" s="77"/>
      <c r="B58" s="77"/>
      <c r="C58" s="77"/>
      <c r="D58" s="77"/>
      <c r="E58" s="77"/>
      <c r="F58" s="77"/>
      <c r="G58" s="77"/>
      <c r="H58" s="77"/>
      <c r="I58" s="77"/>
    </row>
  </sheetData>
  <sheetProtection algorithmName="SHA-512" hashValue="l4uGfHqWIcyAkpvO4yOBQ2oQsnKD0X/8YwuxLgKkpzJuiYyprZo8WLrq0HY+fp1zlmMmbwuhGpqrtBo8c3sa8Q==" saltValue="nWQNK+lF90jwwQXncVlJ7w==" spinCount="100000" sheet="1" selectLockedCells="1"/>
  <customSheetViews>
    <customSheetView guid="{2FA1BA46-75FC-4750-8A39-55D0656698CD}" scale="115" showPageBreaks="1" showGridLines="0" printArea="1" view="pageBreakPreview" showRuler="0">
      <selection sqref="A1:XFD1"/>
      <pageMargins left="0.27559055118110237" right="0.43307086614173229" top="0.27559055118110237" bottom="0.19685039370078741" header="0" footer="0"/>
      <printOptions horizontalCentered="1" verticalCentered="1"/>
      <pageSetup paperSize="9" scale="97" orientation="portrait" r:id="rId1"/>
    </customSheetView>
  </customSheetViews>
  <mergeCells count="75">
    <mergeCell ref="A35:D35"/>
    <mergeCell ref="A29:D29"/>
    <mergeCell ref="E29:F29"/>
    <mergeCell ref="A32:D32"/>
    <mergeCell ref="E32:F32"/>
    <mergeCell ref="A30:D30"/>
    <mergeCell ref="E30:F30"/>
    <mergeCell ref="H33:I33"/>
    <mergeCell ref="E9:E10"/>
    <mergeCell ref="F11:I12"/>
    <mergeCell ref="F15:I16"/>
    <mergeCell ref="F13:I14"/>
    <mergeCell ref="E11:E12"/>
    <mergeCell ref="E13:E14"/>
    <mergeCell ref="H29:I29"/>
    <mergeCell ref="A33:F33"/>
    <mergeCell ref="H27:I27"/>
    <mergeCell ref="A27:F27"/>
    <mergeCell ref="H30:I30"/>
    <mergeCell ref="A31:D31"/>
    <mergeCell ref="E31:F31"/>
    <mergeCell ref="H31:I31"/>
    <mergeCell ref="H32:I32"/>
    <mergeCell ref="H36:I36"/>
    <mergeCell ref="H37:I37"/>
    <mergeCell ref="H41:I41"/>
    <mergeCell ref="E36:F36"/>
    <mergeCell ref="A36:D36"/>
    <mergeCell ref="A37:D37"/>
    <mergeCell ref="E37:F37"/>
    <mergeCell ref="G38:G39"/>
    <mergeCell ref="A40:D40"/>
    <mergeCell ref="E40:F40"/>
    <mergeCell ref="H40:I40"/>
    <mergeCell ref="A41:F41"/>
    <mergeCell ref="H26:I26"/>
    <mergeCell ref="H20:I20"/>
    <mergeCell ref="G3:I3"/>
    <mergeCell ref="B6:C7"/>
    <mergeCell ref="F2:H2"/>
    <mergeCell ref="E17:E18"/>
    <mergeCell ref="H22:I22"/>
    <mergeCell ref="H25:I25"/>
    <mergeCell ref="A19:D19"/>
    <mergeCell ref="A20:D20"/>
    <mergeCell ref="H21:I21"/>
    <mergeCell ref="H23:I23"/>
    <mergeCell ref="H24:I24"/>
    <mergeCell ref="F17:I18"/>
    <mergeCell ref="A1:I1"/>
    <mergeCell ref="A2:D2"/>
    <mergeCell ref="E15:E16"/>
    <mergeCell ref="F9:I10"/>
    <mergeCell ref="A6:A7"/>
    <mergeCell ref="A10:C18"/>
    <mergeCell ref="F7:I8"/>
    <mergeCell ref="I5:I6"/>
    <mergeCell ref="E5:H6"/>
    <mergeCell ref="E7:E8"/>
    <mergeCell ref="C54:E55"/>
    <mergeCell ref="A57:I58"/>
    <mergeCell ref="F54:F55"/>
    <mergeCell ref="A54:B55"/>
    <mergeCell ref="G54:I55"/>
    <mergeCell ref="H53:I53"/>
    <mergeCell ref="A45:F45"/>
    <mergeCell ref="G45:H45"/>
    <mergeCell ref="G47:H47"/>
    <mergeCell ref="H38:I39"/>
    <mergeCell ref="E39:F39"/>
    <mergeCell ref="A38:D39"/>
    <mergeCell ref="A47:E51"/>
    <mergeCell ref="A43:I43"/>
    <mergeCell ref="G51:H51"/>
    <mergeCell ref="G49:H49"/>
  </mergeCells>
  <conditionalFormatting sqref="I2">
    <cfRule type="cellIs" dxfId="3" priority="1" operator="equal">
      <formula>"Jaune"</formula>
    </cfRule>
    <cfRule type="cellIs" dxfId="2" priority="2" operator="equal">
      <formula>"Verte"</formula>
    </cfRule>
    <cfRule type="cellIs" dxfId="1" priority="3" operator="equal">
      <formula>"Bleue"</formula>
    </cfRule>
    <cfRule type="cellIs" dxfId="0" priority="4" operator="equal">
      <formula>"Fermé"</formula>
    </cfRule>
  </conditionalFormatting>
  <printOptions horizontalCentered="1" verticalCentered="1"/>
  <pageMargins left="0.27559055118110237" right="0.23622047244094491" top="0.27559055118110237" bottom="0.19685039370078741" header="0" footer="0"/>
  <pageSetup paperSize="9" scale="97" orientation="portrait" r:id="rId2"/>
  <drawing r:id="rId3"/>
  <legacyDrawing r:id="rId4"/>
  <controls>
    <mc:AlternateContent xmlns:mc="http://schemas.openxmlformats.org/markup-compatibility/2006">
      <mc:Choice Requires="x14">
        <control shapeId="1046" r:id="rId5" name="CheckBox13">
          <controlPr defaultSize="0" autoLine="0" r:id="rId6">
            <anchor moveWithCells="1">
              <from>
                <xdr:col>4</xdr:col>
                <xdr:colOff>114300</xdr:colOff>
                <xdr:row>37</xdr:row>
                <xdr:rowOff>76200</xdr:rowOff>
              </from>
              <to>
                <xdr:col>4</xdr:col>
                <xdr:colOff>236220</xdr:colOff>
                <xdr:row>37</xdr:row>
                <xdr:rowOff>190500</xdr:rowOff>
              </to>
            </anchor>
          </controlPr>
        </control>
      </mc:Choice>
      <mc:Fallback>
        <control shapeId="1046" r:id="rId5" name="CheckBox13"/>
      </mc:Fallback>
    </mc:AlternateContent>
    <mc:AlternateContent xmlns:mc="http://schemas.openxmlformats.org/markup-compatibility/2006">
      <mc:Choice Requires="x14">
        <control shapeId="1045" r:id="rId7" name="CheckBox12">
          <controlPr defaultSize="0" autoLine="0" r:id="rId8">
            <anchor moveWithCells="1">
              <from>
                <xdr:col>5</xdr:col>
                <xdr:colOff>106680</xdr:colOff>
                <xdr:row>37</xdr:row>
                <xdr:rowOff>76200</xdr:rowOff>
              </from>
              <to>
                <xdr:col>5</xdr:col>
                <xdr:colOff>228600</xdr:colOff>
                <xdr:row>37</xdr:row>
                <xdr:rowOff>190500</xdr:rowOff>
              </to>
            </anchor>
          </controlPr>
        </control>
      </mc:Choice>
      <mc:Fallback>
        <control shapeId="1045" r:id="rId7" name="CheckBox1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730"/>
  <sheetViews>
    <sheetView topLeftCell="A603" workbookViewId="0">
      <selection activeCell="A603" sqref="A603"/>
    </sheetView>
  </sheetViews>
  <sheetFormatPr baseColWidth="10" defaultRowHeight="14.4" x14ac:dyDescent="0.3"/>
  <sheetData>
    <row r="1" spans="1:2" x14ac:dyDescent="0.3">
      <c r="A1" s="1">
        <v>44562</v>
      </c>
      <c r="B1" t="s">
        <v>25</v>
      </c>
    </row>
    <row r="2" spans="1:2" x14ac:dyDescent="0.3">
      <c r="A2" s="1">
        <v>44563</v>
      </c>
      <c r="B2" t="s">
        <v>25</v>
      </c>
    </row>
    <row r="3" spans="1:2" x14ac:dyDescent="0.3">
      <c r="A3" s="1">
        <v>44564</v>
      </c>
      <c r="B3" t="s">
        <v>25</v>
      </c>
    </row>
    <row r="4" spans="1:2" x14ac:dyDescent="0.3">
      <c r="A4" s="1">
        <v>44565</v>
      </c>
      <c r="B4" t="s">
        <v>25</v>
      </c>
    </row>
    <row r="5" spans="1:2" x14ac:dyDescent="0.3">
      <c r="A5" s="1">
        <v>44566</v>
      </c>
      <c r="B5" t="s">
        <v>25</v>
      </c>
    </row>
    <row r="6" spans="1:2" x14ac:dyDescent="0.3">
      <c r="A6" s="1">
        <v>44567</v>
      </c>
      <c r="B6" t="s">
        <v>25</v>
      </c>
    </row>
    <row r="7" spans="1:2" x14ac:dyDescent="0.3">
      <c r="A7" s="1">
        <v>44568</v>
      </c>
      <c r="B7" t="s">
        <v>25</v>
      </c>
    </row>
    <row r="8" spans="1:2" x14ac:dyDescent="0.3">
      <c r="A8" s="1">
        <v>44569</v>
      </c>
      <c r="B8" t="s">
        <v>25</v>
      </c>
    </row>
    <row r="9" spans="1:2" x14ac:dyDescent="0.3">
      <c r="A9" s="1">
        <v>44570</v>
      </c>
      <c r="B9" t="s">
        <v>25</v>
      </c>
    </row>
    <row r="10" spans="1:2" x14ac:dyDescent="0.3">
      <c r="A10" s="1">
        <v>44571</v>
      </c>
      <c r="B10" t="s">
        <v>25</v>
      </c>
    </row>
    <row r="11" spans="1:2" x14ac:dyDescent="0.3">
      <c r="A11" s="1">
        <v>44572</v>
      </c>
      <c r="B11" t="s">
        <v>25</v>
      </c>
    </row>
    <row r="12" spans="1:2" x14ac:dyDescent="0.3">
      <c r="A12" s="1">
        <v>44573</v>
      </c>
      <c r="B12" t="s">
        <v>25</v>
      </c>
    </row>
    <row r="13" spans="1:2" x14ac:dyDescent="0.3">
      <c r="A13" s="1">
        <v>44574</v>
      </c>
      <c r="B13" t="s">
        <v>25</v>
      </c>
    </row>
    <row r="14" spans="1:2" x14ac:dyDescent="0.3">
      <c r="A14" s="1">
        <v>44575</v>
      </c>
      <c r="B14" t="s">
        <v>25</v>
      </c>
    </row>
    <row r="15" spans="1:2" x14ac:dyDescent="0.3">
      <c r="A15" s="1">
        <v>44576</v>
      </c>
      <c r="B15" t="s">
        <v>25</v>
      </c>
    </row>
    <row r="16" spans="1:2" x14ac:dyDescent="0.3">
      <c r="A16" s="1">
        <v>44577</v>
      </c>
      <c r="B16" t="s">
        <v>25</v>
      </c>
    </row>
    <row r="17" spans="1:2" x14ac:dyDescent="0.3">
      <c r="A17" s="1">
        <v>44578</v>
      </c>
      <c r="B17" t="s">
        <v>25</v>
      </c>
    </row>
    <row r="18" spans="1:2" x14ac:dyDescent="0.3">
      <c r="A18" s="1">
        <v>44579</v>
      </c>
      <c r="B18" t="s">
        <v>25</v>
      </c>
    </row>
    <row r="19" spans="1:2" x14ac:dyDescent="0.3">
      <c r="A19" s="1">
        <v>44580</v>
      </c>
      <c r="B19" t="s">
        <v>25</v>
      </c>
    </row>
    <row r="20" spans="1:2" x14ac:dyDescent="0.3">
      <c r="A20" s="1">
        <v>44581</v>
      </c>
      <c r="B20" t="s">
        <v>25</v>
      </c>
    </row>
    <row r="21" spans="1:2" x14ac:dyDescent="0.3">
      <c r="A21" s="1">
        <v>44582</v>
      </c>
      <c r="B21" t="s">
        <v>25</v>
      </c>
    </row>
    <row r="22" spans="1:2" x14ac:dyDescent="0.3">
      <c r="A22" s="1">
        <v>44583</v>
      </c>
      <c r="B22" t="s">
        <v>25</v>
      </c>
    </row>
    <row r="23" spans="1:2" x14ac:dyDescent="0.3">
      <c r="A23" s="1">
        <v>44584</v>
      </c>
      <c r="B23" t="s">
        <v>25</v>
      </c>
    </row>
    <row r="24" spans="1:2" x14ac:dyDescent="0.3">
      <c r="A24" s="1">
        <v>44585</v>
      </c>
      <c r="B24" t="s">
        <v>25</v>
      </c>
    </row>
    <row r="25" spans="1:2" x14ac:dyDescent="0.3">
      <c r="A25" s="1">
        <v>44586</v>
      </c>
      <c r="B25" t="s">
        <v>25</v>
      </c>
    </row>
    <row r="26" spans="1:2" x14ac:dyDescent="0.3">
      <c r="A26" s="1">
        <v>44587</v>
      </c>
      <c r="B26" t="s">
        <v>25</v>
      </c>
    </row>
    <row r="27" spans="1:2" x14ac:dyDescent="0.3">
      <c r="A27" s="1">
        <v>44588</v>
      </c>
      <c r="B27" t="s">
        <v>25</v>
      </c>
    </row>
    <row r="28" spans="1:2" x14ac:dyDescent="0.3">
      <c r="A28" s="1">
        <v>44589</v>
      </c>
      <c r="B28" t="s">
        <v>25</v>
      </c>
    </row>
    <row r="29" spans="1:2" x14ac:dyDescent="0.3">
      <c r="A29" s="1">
        <v>44590</v>
      </c>
      <c r="B29" t="s">
        <v>25</v>
      </c>
    </row>
    <row r="30" spans="1:2" x14ac:dyDescent="0.3">
      <c r="A30" s="1">
        <v>44591</v>
      </c>
      <c r="B30" t="s">
        <v>25</v>
      </c>
    </row>
    <row r="31" spans="1:2" x14ac:dyDescent="0.3">
      <c r="A31" s="1">
        <v>44592</v>
      </c>
      <c r="B31" t="s">
        <v>25</v>
      </c>
    </row>
    <row r="32" spans="1:2" x14ac:dyDescent="0.3">
      <c r="A32" s="1">
        <v>44593</v>
      </c>
      <c r="B32" t="s">
        <v>25</v>
      </c>
    </row>
    <row r="33" spans="1:2" x14ac:dyDescent="0.3">
      <c r="A33" s="1">
        <v>44594</v>
      </c>
      <c r="B33" t="s">
        <v>25</v>
      </c>
    </row>
    <row r="34" spans="1:2" x14ac:dyDescent="0.3">
      <c r="A34" s="1">
        <v>44595</v>
      </c>
      <c r="B34" t="s">
        <v>25</v>
      </c>
    </row>
    <row r="35" spans="1:2" x14ac:dyDescent="0.3">
      <c r="A35" s="1">
        <v>44596</v>
      </c>
      <c r="B35" t="s">
        <v>25</v>
      </c>
    </row>
    <row r="36" spans="1:2" x14ac:dyDescent="0.3">
      <c r="A36" s="1">
        <v>44597</v>
      </c>
      <c r="B36" t="s">
        <v>25</v>
      </c>
    </row>
    <row r="37" spans="1:2" x14ac:dyDescent="0.3">
      <c r="A37" s="1">
        <v>44598</v>
      </c>
      <c r="B37" t="s">
        <v>25</v>
      </c>
    </row>
    <row r="38" spans="1:2" x14ac:dyDescent="0.3">
      <c r="A38" s="1">
        <v>44599</v>
      </c>
      <c r="B38" t="s">
        <v>25</v>
      </c>
    </row>
    <row r="39" spans="1:2" x14ac:dyDescent="0.3">
      <c r="A39" s="1">
        <v>44600</v>
      </c>
      <c r="B39" t="s">
        <v>25</v>
      </c>
    </row>
    <row r="40" spans="1:2" x14ac:dyDescent="0.3">
      <c r="A40" s="1">
        <v>44601</v>
      </c>
      <c r="B40" t="s">
        <v>25</v>
      </c>
    </row>
    <row r="41" spans="1:2" x14ac:dyDescent="0.3">
      <c r="A41" s="1">
        <v>44602</v>
      </c>
      <c r="B41" t="s">
        <v>25</v>
      </c>
    </row>
    <row r="42" spans="1:2" x14ac:dyDescent="0.3">
      <c r="A42" s="1">
        <v>44603</v>
      </c>
      <c r="B42" t="s">
        <v>25</v>
      </c>
    </row>
    <row r="43" spans="1:2" x14ac:dyDescent="0.3">
      <c r="A43" s="1">
        <v>44604</v>
      </c>
      <c r="B43" t="s">
        <v>25</v>
      </c>
    </row>
    <row r="44" spans="1:2" x14ac:dyDescent="0.3">
      <c r="A44" s="1">
        <v>44605</v>
      </c>
      <c r="B44" t="s">
        <v>25</v>
      </c>
    </row>
    <row r="45" spans="1:2" x14ac:dyDescent="0.3">
      <c r="A45" s="1">
        <v>44606</v>
      </c>
      <c r="B45" t="s">
        <v>25</v>
      </c>
    </row>
    <row r="46" spans="1:2" x14ac:dyDescent="0.3">
      <c r="A46" s="1">
        <v>44607</v>
      </c>
      <c r="B46" t="s">
        <v>25</v>
      </c>
    </row>
    <row r="47" spans="1:2" x14ac:dyDescent="0.3">
      <c r="A47" s="1">
        <v>44608</v>
      </c>
      <c r="B47" t="s">
        <v>25</v>
      </c>
    </row>
    <row r="48" spans="1:2" x14ac:dyDescent="0.3">
      <c r="A48" s="1">
        <v>44609</v>
      </c>
      <c r="B48" t="s">
        <v>25</v>
      </c>
    </row>
    <row r="49" spans="1:2" x14ac:dyDescent="0.3">
      <c r="A49" s="1">
        <v>44610</v>
      </c>
      <c r="B49" t="s">
        <v>25</v>
      </c>
    </row>
    <row r="50" spans="1:2" x14ac:dyDescent="0.3">
      <c r="A50" s="1">
        <v>44611</v>
      </c>
      <c r="B50" t="s">
        <v>25</v>
      </c>
    </row>
    <row r="51" spans="1:2" x14ac:dyDescent="0.3">
      <c r="A51" s="1">
        <v>44612</v>
      </c>
      <c r="B51" t="s">
        <v>25</v>
      </c>
    </row>
    <row r="52" spans="1:2" x14ac:dyDescent="0.3">
      <c r="A52" s="1">
        <v>44613</v>
      </c>
      <c r="B52" t="s">
        <v>25</v>
      </c>
    </row>
    <row r="53" spans="1:2" x14ac:dyDescent="0.3">
      <c r="A53" s="1">
        <v>44614</v>
      </c>
      <c r="B53" t="s">
        <v>25</v>
      </c>
    </row>
    <row r="54" spans="1:2" x14ac:dyDescent="0.3">
      <c r="A54" s="1">
        <v>44615</v>
      </c>
      <c r="B54" t="s">
        <v>25</v>
      </c>
    </row>
    <row r="55" spans="1:2" x14ac:dyDescent="0.3">
      <c r="A55" s="1">
        <v>44616</v>
      </c>
      <c r="B55" t="s">
        <v>25</v>
      </c>
    </row>
    <row r="56" spans="1:2" x14ac:dyDescent="0.3">
      <c r="A56" s="1">
        <v>44617</v>
      </c>
      <c r="B56" t="s">
        <v>25</v>
      </c>
    </row>
    <row r="57" spans="1:2" x14ac:dyDescent="0.3">
      <c r="A57" s="1">
        <v>44618</v>
      </c>
      <c r="B57" t="s">
        <v>25</v>
      </c>
    </row>
    <row r="58" spans="1:2" x14ac:dyDescent="0.3">
      <c r="A58" s="1">
        <v>44619</v>
      </c>
      <c r="B58" t="s">
        <v>25</v>
      </c>
    </row>
    <row r="59" spans="1:2" x14ac:dyDescent="0.3">
      <c r="A59" s="1">
        <v>44620</v>
      </c>
      <c r="B59" t="s">
        <v>25</v>
      </c>
    </row>
    <row r="60" spans="1:2" x14ac:dyDescent="0.3">
      <c r="A60" s="1">
        <v>44621</v>
      </c>
      <c r="B60" t="s">
        <v>25</v>
      </c>
    </row>
    <row r="61" spans="1:2" x14ac:dyDescent="0.3">
      <c r="A61" s="1">
        <v>44622</v>
      </c>
      <c r="B61" t="s">
        <v>25</v>
      </c>
    </row>
    <row r="62" spans="1:2" x14ac:dyDescent="0.3">
      <c r="A62" s="1">
        <v>44623</v>
      </c>
      <c r="B62" t="s">
        <v>25</v>
      </c>
    </row>
    <row r="63" spans="1:2" x14ac:dyDescent="0.3">
      <c r="A63" s="1">
        <v>44624</v>
      </c>
      <c r="B63" t="s">
        <v>25</v>
      </c>
    </row>
    <row r="64" spans="1:2" x14ac:dyDescent="0.3">
      <c r="A64" s="1">
        <v>44625</v>
      </c>
      <c r="B64" t="s">
        <v>25</v>
      </c>
    </row>
    <row r="65" spans="1:2" x14ac:dyDescent="0.3">
      <c r="A65" s="1">
        <v>44626</v>
      </c>
      <c r="B65" t="s">
        <v>25</v>
      </c>
    </row>
    <row r="66" spans="1:2" x14ac:dyDescent="0.3">
      <c r="A66" s="1">
        <v>44627</v>
      </c>
      <c r="B66" t="s">
        <v>25</v>
      </c>
    </row>
    <row r="67" spans="1:2" x14ac:dyDescent="0.3">
      <c r="A67" s="1">
        <v>44628</v>
      </c>
      <c r="B67" t="s">
        <v>25</v>
      </c>
    </row>
    <row r="68" spans="1:2" x14ac:dyDescent="0.3">
      <c r="A68" s="1">
        <v>44629</v>
      </c>
      <c r="B68" t="s">
        <v>25</v>
      </c>
    </row>
    <row r="69" spans="1:2" x14ac:dyDescent="0.3">
      <c r="A69" s="1">
        <v>44630</v>
      </c>
      <c r="B69" t="s">
        <v>25</v>
      </c>
    </row>
    <row r="70" spans="1:2" x14ac:dyDescent="0.3">
      <c r="A70" s="1">
        <v>44631</v>
      </c>
      <c r="B70" t="s">
        <v>25</v>
      </c>
    </row>
    <row r="71" spans="1:2" x14ac:dyDescent="0.3">
      <c r="A71" s="1">
        <v>44632</v>
      </c>
      <c r="B71" t="s">
        <v>25</v>
      </c>
    </row>
    <row r="72" spans="1:2" x14ac:dyDescent="0.3">
      <c r="A72" s="1">
        <v>44633</v>
      </c>
      <c r="B72" t="s">
        <v>25</v>
      </c>
    </row>
    <row r="73" spans="1:2" x14ac:dyDescent="0.3">
      <c r="A73" s="1">
        <v>44634</v>
      </c>
      <c r="B73" t="s">
        <v>25</v>
      </c>
    </row>
    <row r="74" spans="1:2" x14ac:dyDescent="0.3">
      <c r="A74" s="1">
        <v>44635</v>
      </c>
      <c r="B74" t="s">
        <v>25</v>
      </c>
    </row>
    <row r="75" spans="1:2" x14ac:dyDescent="0.3">
      <c r="A75" s="1">
        <v>44636</v>
      </c>
      <c r="B75" t="s">
        <v>25</v>
      </c>
    </row>
    <row r="76" spans="1:2" x14ac:dyDescent="0.3">
      <c r="A76" s="1">
        <v>44637</v>
      </c>
      <c r="B76" t="s">
        <v>25</v>
      </c>
    </row>
    <row r="77" spans="1:2" x14ac:dyDescent="0.3">
      <c r="A77" s="1">
        <v>44638</v>
      </c>
      <c r="B77" t="s">
        <v>25</v>
      </c>
    </row>
    <row r="78" spans="1:2" x14ac:dyDescent="0.3">
      <c r="A78" s="1">
        <v>44639</v>
      </c>
      <c r="B78" t="s">
        <v>25</v>
      </c>
    </row>
    <row r="79" spans="1:2" x14ac:dyDescent="0.3">
      <c r="A79" s="1">
        <v>44640</v>
      </c>
      <c r="B79" t="s">
        <v>25</v>
      </c>
    </row>
    <row r="80" spans="1:2" x14ac:dyDescent="0.3">
      <c r="A80" s="1">
        <v>44641</v>
      </c>
      <c r="B80" t="s">
        <v>25</v>
      </c>
    </row>
    <row r="81" spans="1:2" x14ac:dyDescent="0.3">
      <c r="A81" s="1">
        <v>44642</v>
      </c>
      <c r="B81" t="s">
        <v>25</v>
      </c>
    </row>
    <row r="82" spans="1:2" x14ac:dyDescent="0.3">
      <c r="A82" s="1">
        <v>44643</v>
      </c>
      <c r="B82" t="s">
        <v>25</v>
      </c>
    </row>
    <row r="83" spans="1:2" x14ac:dyDescent="0.3">
      <c r="A83" s="1">
        <v>44644</v>
      </c>
      <c r="B83" t="s">
        <v>25</v>
      </c>
    </row>
    <row r="84" spans="1:2" x14ac:dyDescent="0.3">
      <c r="A84" s="1">
        <v>44645</v>
      </c>
      <c r="B84" t="s">
        <v>25</v>
      </c>
    </row>
    <row r="85" spans="1:2" x14ac:dyDescent="0.3">
      <c r="A85" s="1">
        <v>44646</v>
      </c>
      <c r="B85" t="s">
        <v>25</v>
      </c>
    </row>
    <row r="86" spans="1:2" x14ac:dyDescent="0.3">
      <c r="A86" s="1">
        <v>44647</v>
      </c>
      <c r="B86" t="s">
        <v>25</v>
      </c>
    </row>
    <row r="87" spans="1:2" x14ac:dyDescent="0.3">
      <c r="A87" s="1">
        <v>44648</v>
      </c>
      <c r="B87" t="s">
        <v>25</v>
      </c>
    </row>
    <row r="88" spans="1:2" x14ac:dyDescent="0.3">
      <c r="A88" s="1">
        <v>44649</v>
      </c>
      <c r="B88" t="s">
        <v>25</v>
      </c>
    </row>
    <row r="89" spans="1:2" x14ac:dyDescent="0.3">
      <c r="A89" s="1">
        <v>44650</v>
      </c>
      <c r="B89" s="2" t="s">
        <v>19</v>
      </c>
    </row>
    <row r="90" spans="1:2" x14ac:dyDescent="0.3">
      <c r="A90" s="1">
        <v>44651</v>
      </c>
      <c r="B90" s="2" t="s">
        <v>19</v>
      </c>
    </row>
    <row r="91" spans="1:2" x14ac:dyDescent="0.3">
      <c r="A91" s="1">
        <v>44652</v>
      </c>
      <c r="B91" s="2" t="s">
        <v>19</v>
      </c>
    </row>
    <row r="92" spans="1:2" x14ac:dyDescent="0.3">
      <c r="A92" s="1">
        <v>44653</v>
      </c>
      <c r="B92" s="2" t="s">
        <v>19</v>
      </c>
    </row>
    <row r="93" spans="1:2" x14ac:dyDescent="0.3">
      <c r="A93" s="1">
        <v>44654</v>
      </c>
      <c r="B93" s="2" t="s">
        <v>19</v>
      </c>
    </row>
    <row r="94" spans="1:2" x14ac:dyDescent="0.3">
      <c r="A94" s="1">
        <v>44655</v>
      </c>
      <c r="B94" s="4" t="s">
        <v>25</v>
      </c>
    </row>
    <row r="95" spans="1:2" x14ac:dyDescent="0.3">
      <c r="A95" s="1">
        <v>44656</v>
      </c>
      <c r="B95" s="4" t="s">
        <v>25</v>
      </c>
    </row>
    <row r="96" spans="1:2" x14ac:dyDescent="0.3">
      <c r="A96" s="1">
        <v>44657</v>
      </c>
      <c r="B96" s="2" t="s">
        <v>19</v>
      </c>
    </row>
    <row r="97" spans="1:2" x14ac:dyDescent="0.3">
      <c r="A97" s="1">
        <v>44658</v>
      </c>
      <c r="B97" s="2" t="s">
        <v>19</v>
      </c>
    </row>
    <row r="98" spans="1:2" x14ac:dyDescent="0.3">
      <c r="A98" s="1">
        <v>44659</v>
      </c>
      <c r="B98" s="2" t="s">
        <v>19</v>
      </c>
    </row>
    <row r="99" spans="1:2" x14ac:dyDescent="0.3">
      <c r="A99" s="1">
        <v>44660</v>
      </c>
      <c r="B99" s="3" t="s">
        <v>20</v>
      </c>
    </row>
    <row r="100" spans="1:2" x14ac:dyDescent="0.3">
      <c r="A100" s="1">
        <v>44661</v>
      </c>
      <c r="B100" s="3" t="s">
        <v>20</v>
      </c>
    </row>
    <row r="101" spans="1:2" x14ac:dyDescent="0.3">
      <c r="A101" s="1">
        <v>44662</v>
      </c>
      <c r="B101" s="3" t="s">
        <v>20</v>
      </c>
    </row>
    <row r="102" spans="1:2" x14ac:dyDescent="0.3">
      <c r="A102" s="1">
        <v>44663</v>
      </c>
      <c r="B102" s="3" t="s">
        <v>20</v>
      </c>
    </row>
    <row r="103" spans="1:2" x14ac:dyDescent="0.3">
      <c r="A103" s="1">
        <v>44664</v>
      </c>
      <c r="B103" s="3" t="s">
        <v>20</v>
      </c>
    </row>
    <row r="104" spans="1:2" x14ac:dyDescent="0.3">
      <c r="A104" s="1">
        <v>44665</v>
      </c>
      <c r="B104" s="3" t="s">
        <v>20</v>
      </c>
    </row>
    <row r="105" spans="1:2" x14ac:dyDescent="0.3">
      <c r="A105" s="1">
        <v>44666</v>
      </c>
      <c r="B105" s="3" t="s">
        <v>20</v>
      </c>
    </row>
    <row r="106" spans="1:2" x14ac:dyDescent="0.3">
      <c r="A106" s="1">
        <v>44667</v>
      </c>
      <c r="B106" s="3" t="s">
        <v>20</v>
      </c>
    </row>
    <row r="107" spans="1:2" x14ac:dyDescent="0.3">
      <c r="A107" s="1">
        <v>44668</v>
      </c>
      <c r="B107" s="3" t="s">
        <v>20</v>
      </c>
    </row>
    <row r="108" spans="1:2" x14ac:dyDescent="0.3">
      <c r="A108" s="1">
        <v>44669</v>
      </c>
      <c r="B108" s="3" t="s">
        <v>20</v>
      </c>
    </row>
    <row r="109" spans="1:2" x14ac:dyDescent="0.3">
      <c r="A109" s="1">
        <v>44670</v>
      </c>
      <c r="B109" s="3" t="s">
        <v>20</v>
      </c>
    </row>
    <row r="110" spans="1:2" x14ac:dyDescent="0.3">
      <c r="A110" s="1">
        <v>44671</v>
      </c>
      <c r="B110" s="3" t="s">
        <v>20</v>
      </c>
    </row>
    <row r="111" spans="1:2" x14ac:dyDescent="0.3">
      <c r="A111" s="1">
        <v>44672</v>
      </c>
      <c r="B111" s="3" t="s">
        <v>20</v>
      </c>
    </row>
    <row r="112" spans="1:2" x14ac:dyDescent="0.3">
      <c r="A112" s="1">
        <v>44673</v>
      </c>
      <c r="B112" s="3" t="s">
        <v>20</v>
      </c>
    </row>
    <row r="113" spans="1:2" x14ac:dyDescent="0.3">
      <c r="A113" s="1">
        <v>44674</v>
      </c>
      <c r="B113" s="3" t="s">
        <v>20</v>
      </c>
    </row>
    <row r="114" spans="1:2" x14ac:dyDescent="0.3">
      <c r="A114" s="1">
        <v>44675</v>
      </c>
      <c r="B114" s="3" t="s">
        <v>20</v>
      </c>
    </row>
    <row r="115" spans="1:2" x14ac:dyDescent="0.3">
      <c r="A115" s="1">
        <v>44676</v>
      </c>
      <c r="B115" s="3" t="s">
        <v>20</v>
      </c>
    </row>
    <row r="116" spans="1:2" x14ac:dyDescent="0.3">
      <c r="A116" s="1">
        <v>44677</v>
      </c>
      <c r="B116" s="3" t="s">
        <v>20</v>
      </c>
    </row>
    <row r="117" spans="1:2" x14ac:dyDescent="0.3">
      <c r="A117" s="1">
        <v>44678</v>
      </c>
      <c r="B117" s="3" t="s">
        <v>20</v>
      </c>
    </row>
    <row r="118" spans="1:2" x14ac:dyDescent="0.3">
      <c r="A118" s="1">
        <v>44679</v>
      </c>
      <c r="B118" s="3" t="s">
        <v>20</v>
      </c>
    </row>
    <row r="119" spans="1:2" x14ac:dyDescent="0.3">
      <c r="A119" s="1">
        <v>44680</v>
      </c>
      <c r="B119" s="3" t="s">
        <v>20</v>
      </c>
    </row>
    <row r="120" spans="1:2" x14ac:dyDescent="0.3">
      <c r="A120" s="1">
        <v>44681</v>
      </c>
      <c r="B120" s="3" t="s">
        <v>20</v>
      </c>
    </row>
    <row r="121" spans="1:2" x14ac:dyDescent="0.3">
      <c r="A121" s="1">
        <v>44682</v>
      </c>
      <c r="B121" s="3" t="s">
        <v>20</v>
      </c>
    </row>
    <row r="122" spans="1:2" x14ac:dyDescent="0.3">
      <c r="A122" s="1">
        <v>44683</v>
      </c>
      <c r="B122" s="3" t="s">
        <v>20</v>
      </c>
    </row>
    <row r="123" spans="1:2" x14ac:dyDescent="0.3">
      <c r="A123" s="1">
        <v>44684</v>
      </c>
      <c r="B123" s="3" t="s">
        <v>20</v>
      </c>
    </row>
    <row r="124" spans="1:2" x14ac:dyDescent="0.3">
      <c r="A124" s="1">
        <v>44685</v>
      </c>
      <c r="B124" s="3" t="s">
        <v>20</v>
      </c>
    </row>
    <row r="125" spans="1:2" x14ac:dyDescent="0.3">
      <c r="A125" s="1">
        <v>44686</v>
      </c>
      <c r="B125" s="3" t="s">
        <v>20</v>
      </c>
    </row>
    <row r="126" spans="1:2" x14ac:dyDescent="0.3">
      <c r="A126" s="1">
        <v>44687</v>
      </c>
      <c r="B126" s="3" t="s">
        <v>20</v>
      </c>
    </row>
    <row r="127" spans="1:2" x14ac:dyDescent="0.3">
      <c r="A127" s="1">
        <v>44688</v>
      </c>
      <c r="B127" s="3" t="s">
        <v>20</v>
      </c>
    </row>
    <row r="128" spans="1:2" x14ac:dyDescent="0.3">
      <c r="A128" s="1">
        <v>44689</v>
      </c>
      <c r="B128" s="3" t="s">
        <v>20</v>
      </c>
    </row>
    <row r="129" spans="1:2" x14ac:dyDescent="0.3">
      <c r="A129" s="1">
        <v>44690</v>
      </c>
      <c r="B129" s="2" t="s">
        <v>19</v>
      </c>
    </row>
    <row r="130" spans="1:2" x14ac:dyDescent="0.3">
      <c r="A130" s="1">
        <v>44691</v>
      </c>
      <c r="B130" s="2" t="s">
        <v>19</v>
      </c>
    </row>
    <row r="131" spans="1:2" x14ac:dyDescent="0.3">
      <c r="A131" s="1">
        <v>44692</v>
      </c>
      <c r="B131" s="2" t="s">
        <v>19</v>
      </c>
    </row>
    <row r="132" spans="1:2" x14ac:dyDescent="0.3">
      <c r="A132" s="1">
        <v>44693</v>
      </c>
      <c r="B132" s="2" t="s">
        <v>19</v>
      </c>
    </row>
    <row r="133" spans="1:2" x14ac:dyDescent="0.3">
      <c r="A133" s="1">
        <v>44694</v>
      </c>
      <c r="B133" s="2" t="s">
        <v>19</v>
      </c>
    </row>
    <row r="134" spans="1:2" x14ac:dyDescent="0.3">
      <c r="A134" s="1">
        <v>44695</v>
      </c>
      <c r="B134" s="2" t="s">
        <v>19</v>
      </c>
    </row>
    <row r="135" spans="1:2" x14ac:dyDescent="0.3">
      <c r="A135" s="1">
        <v>44696</v>
      </c>
      <c r="B135" s="2" t="s">
        <v>19</v>
      </c>
    </row>
    <row r="136" spans="1:2" x14ac:dyDescent="0.3">
      <c r="A136" s="1">
        <v>44697</v>
      </c>
      <c r="B136" s="2" t="s">
        <v>19</v>
      </c>
    </row>
    <row r="137" spans="1:2" x14ac:dyDescent="0.3">
      <c r="A137" s="1">
        <v>44698</v>
      </c>
      <c r="B137" s="2" t="s">
        <v>19</v>
      </c>
    </row>
    <row r="138" spans="1:2" x14ac:dyDescent="0.3">
      <c r="A138" s="1">
        <v>44699</v>
      </c>
      <c r="B138" s="2" t="s">
        <v>19</v>
      </c>
    </row>
    <row r="139" spans="1:2" x14ac:dyDescent="0.3">
      <c r="A139" s="1">
        <v>44700</v>
      </c>
      <c r="B139" s="2" t="s">
        <v>19</v>
      </c>
    </row>
    <row r="140" spans="1:2" x14ac:dyDescent="0.3">
      <c r="A140" s="1">
        <v>44701</v>
      </c>
      <c r="B140" s="2" t="s">
        <v>19</v>
      </c>
    </row>
    <row r="141" spans="1:2" x14ac:dyDescent="0.3">
      <c r="A141" s="1">
        <v>44702</v>
      </c>
      <c r="B141" s="2" t="s">
        <v>19</v>
      </c>
    </row>
    <row r="142" spans="1:2" x14ac:dyDescent="0.3">
      <c r="A142" s="1">
        <v>44703</v>
      </c>
      <c r="B142" s="2" t="s">
        <v>19</v>
      </c>
    </row>
    <row r="143" spans="1:2" x14ac:dyDescent="0.3">
      <c r="A143" s="1">
        <v>44704</v>
      </c>
      <c r="B143" s="2" t="s">
        <v>19</v>
      </c>
    </row>
    <row r="144" spans="1:2" x14ac:dyDescent="0.3">
      <c r="A144" s="1">
        <v>44705</v>
      </c>
      <c r="B144" s="2" t="s">
        <v>19</v>
      </c>
    </row>
    <row r="145" spans="1:2" x14ac:dyDescent="0.3">
      <c r="A145" s="1">
        <v>44706</v>
      </c>
      <c r="B145" s="2" t="s">
        <v>19</v>
      </c>
    </row>
    <row r="146" spans="1:2" x14ac:dyDescent="0.3">
      <c r="A146" s="1">
        <v>44707</v>
      </c>
      <c r="B146" s="3" t="s">
        <v>20</v>
      </c>
    </row>
    <row r="147" spans="1:2" x14ac:dyDescent="0.3">
      <c r="A147" s="1">
        <v>44708</v>
      </c>
      <c r="B147" s="3" t="s">
        <v>20</v>
      </c>
    </row>
    <row r="148" spans="1:2" x14ac:dyDescent="0.3">
      <c r="A148" s="1">
        <v>44709</v>
      </c>
      <c r="B148" s="3" t="s">
        <v>20</v>
      </c>
    </row>
    <row r="149" spans="1:2" x14ac:dyDescent="0.3">
      <c r="A149" s="1">
        <v>44710</v>
      </c>
      <c r="B149" s="3" t="s">
        <v>20</v>
      </c>
    </row>
    <row r="150" spans="1:2" x14ac:dyDescent="0.3">
      <c r="A150" s="1">
        <v>44711</v>
      </c>
      <c r="B150" s="2" t="s">
        <v>19</v>
      </c>
    </row>
    <row r="151" spans="1:2" x14ac:dyDescent="0.3">
      <c r="A151" s="1">
        <v>44712</v>
      </c>
      <c r="B151" s="2" t="s">
        <v>19</v>
      </c>
    </row>
    <row r="152" spans="1:2" x14ac:dyDescent="0.3">
      <c r="A152" s="1">
        <v>44713</v>
      </c>
      <c r="B152" s="2" t="s">
        <v>19</v>
      </c>
    </row>
    <row r="153" spans="1:2" x14ac:dyDescent="0.3">
      <c r="A153" s="1">
        <v>44714</v>
      </c>
      <c r="B153" s="2" t="s">
        <v>19</v>
      </c>
    </row>
    <row r="154" spans="1:2" x14ac:dyDescent="0.3">
      <c r="A154" s="1">
        <v>44715</v>
      </c>
      <c r="B154" s="2" t="s">
        <v>19</v>
      </c>
    </row>
    <row r="155" spans="1:2" x14ac:dyDescent="0.3">
      <c r="A155" s="1">
        <v>44716</v>
      </c>
      <c r="B155" s="3" t="s">
        <v>20</v>
      </c>
    </row>
    <row r="156" spans="1:2" x14ac:dyDescent="0.3">
      <c r="A156" s="1">
        <v>44717</v>
      </c>
      <c r="B156" s="3" t="s">
        <v>20</v>
      </c>
    </row>
    <row r="157" spans="1:2" x14ac:dyDescent="0.3">
      <c r="A157" s="1">
        <v>44718</v>
      </c>
      <c r="B157" s="3" t="s">
        <v>20</v>
      </c>
    </row>
    <row r="158" spans="1:2" x14ac:dyDescent="0.3">
      <c r="A158" s="1">
        <v>44719</v>
      </c>
      <c r="B158" s="2" t="s">
        <v>19</v>
      </c>
    </row>
    <row r="159" spans="1:2" x14ac:dyDescent="0.3">
      <c r="A159" s="1">
        <v>44720</v>
      </c>
      <c r="B159" s="2" t="s">
        <v>19</v>
      </c>
    </row>
    <row r="160" spans="1:2" x14ac:dyDescent="0.3">
      <c r="A160" s="1">
        <v>44721</v>
      </c>
      <c r="B160" s="2" t="s">
        <v>19</v>
      </c>
    </row>
    <row r="161" spans="1:2" x14ac:dyDescent="0.3">
      <c r="A161" s="1">
        <v>44722</v>
      </c>
      <c r="B161" s="2" t="s">
        <v>19</v>
      </c>
    </row>
    <row r="162" spans="1:2" x14ac:dyDescent="0.3">
      <c r="A162" s="1">
        <v>44723</v>
      </c>
      <c r="B162" s="2" t="s">
        <v>19</v>
      </c>
    </row>
    <row r="163" spans="1:2" x14ac:dyDescent="0.3">
      <c r="A163" s="1">
        <v>44724</v>
      </c>
      <c r="B163" s="2" t="s">
        <v>19</v>
      </c>
    </row>
    <row r="164" spans="1:2" x14ac:dyDescent="0.3">
      <c r="A164" s="1">
        <v>44725</v>
      </c>
      <c r="B164" s="2" t="s">
        <v>19</v>
      </c>
    </row>
    <row r="165" spans="1:2" x14ac:dyDescent="0.3">
      <c r="A165" s="1">
        <v>44726</v>
      </c>
      <c r="B165" s="2" t="s">
        <v>19</v>
      </c>
    </row>
    <row r="166" spans="1:2" x14ac:dyDescent="0.3">
      <c r="A166" s="1">
        <v>44727</v>
      </c>
      <c r="B166" s="2" t="s">
        <v>19</v>
      </c>
    </row>
    <row r="167" spans="1:2" x14ac:dyDescent="0.3">
      <c r="A167" s="1">
        <v>44728</v>
      </c>
      <c r="B167" s="2" t="s">
        <v>19</v>
      </c>
    </row>
    <row r="168" spans="1:2" x14ac:dyDescent="0.3">
      <c r="A168" s="1">
        <v>44729</v>
      </c>
      <c r="B168" s="2" t="s">
        <v>19</v>
      </c>
    </row>
    <row r="169" spans="1:2" x14ac:dyDescent="0.3">
      <c r="A169" s="1">
        <v>44730</v>
      </c>
      <c r="B169" s="2" t="s">
        <v>19</v>
      </c>
    </row>
    <row r="170" spans="1:2" x14ac:dyDescent="0.3">
      <c r="A170" s="1">
        <v>44731</v>
      </c>
      <c r="B170" s="2" t="s">
        <v>19</v>
      </c>
    </row>
    <row r="171" spans="1:2" x14ac:dyDescent="0.3">
      <c r="A171" s="1">
        <v>44732</v>
      </c>
      <c r="B171" s="2" t="s">
        <v>19</v>
      </c>
    </row>
    <row r="172" spans="1:2" x14ac:dyDescent="0.3">
      <c r="A172" s="1">
        <v>44733</v>
      </c>
      <c r="B172" s="2" t="s">
        <v>19</v>
      </c>
    </row>
    <row r="173" spans="1:2" x14ac:dyDescent="0.3">
      <c r="A173" s="1">
        <v>44734</v>
      </c>
      <c r="B173" s="2" t="s">
        <v>19</v>
      </c>
    </row>
    <row r="174" spans="1:2" x14ac:dyDescent="0.3">
      <c r="A174" s="1">
        <v>44735</v>
      </c>
      <c r="B174" s="2" t="s">
        <v>19</v>
      </c>
    </row>
    <row r="175" spans="1:2" x14ac:dyDescent="0.3">
      <c r="A175" s="1">
        <v>44736</v>
      </c>
      <c r="B175" s="2" t="s">
        <v>19</v>
      </c>
    </row>
    <row r="176" spans="1:2" x14ac:dyDescent="0.3">
      <c r="A176" s="1">
        <v>44737</v>
      </c>
      <c r="B176" s="2" t="s">
        <v>19</v>
      </c>
    </row>
    <row r="177" spans="1:2" x14ac:dyDescent="0.3">
      <c r="A177" s="1">
        <v>44738</v>
      </c>
      <c r="B177" s="2" t="s">
        <v>19</v>
      </c>
    </row>
    <row r="178" spans="1:2" x14ac:dyDescent="0.3">
      <c r="A178" s="1">
        <v>44739</v>
      </c>
      <c r="B178" s="2" t="s">
        <v>19</v>
      </c>
    </row>
    <row r="179" spans="1:2" x14ac:dyDescent="0.3">
      <c r="A179" s="1">
        <v>44740</v>
      </c>
      <c r="B179" s="2" t="s">
        <v>19</v>
      </c>
    </row>
    <row r="180" spans="1:2" x14ac:dyDescent="0.3">
      <c r="A180" s="1">
        <v>44741</v>
      </c>
      <c r="B180" s="2" t="s">
        <v>19</v>
      </c>
    </row>
    <row r="181" spans="1:2" x14ac:dyDescent="0.3">
      <c r="A181" s="1">
        <v>44742</v>
      </c>
      <c r="B181" s="2" t="s">
        <v>19</v>
      </c>
    </row>
    <row r="182" spans="1:2" x14ac:dyDescent="0.3">
      <c r="A182" s="1">
        <v>44743</v>
      </c>
      <c r="B182" s="2" t="s">
        <v>19</v>
      </c>
    </row>
    <row r="183" spans="1:2" x14ac:dyDescent="0.3">
      <c r="A183" s="1">
        <v>44744</v>
      </c>
      <c r="B183" s="2" t="s">
        <v>19</v>
      </c>
    </row>
    <row r="184" spans="1:2" x14ac:dyDescent="0.3">
      <c r="A184" s="1">
        <v>44745</v>
      </c>
      <c r="B184" s="2" t="s">
        <v>19</v>
      </c>
    </row>
    <row r="185" spans="1:2" x14ac:dyDescent="0.3">
      <c r="A185" s="1">
        <v>44746</v>
      </c>
      <c r="B185" s="3" t="s">
        <v>20</v>
      </c>
    </row>
    <row r="186" spans="1:2" x14ac:dyDescent="0.3">
      <c r="A186" s="1">
        <v>44747</v>
      </c>
      <c r="B186" s="3" t="s">
        <v>20</v>
      </c>
    </row>
    <row r="187" spans="1:2" x14ac:dyDescent="0.3">
      <c r="A187" s="1">
        <v>44748</v>
      </c>
      <c r="B187" s="3" t="s">
        <v>20</v>
      </c>
    </row>
    <row r="188" spans="1:2" x14ac:dyDescent="0.3">
      <c r="A188" s="1">
        <v>44749</v>
      </c>
      <c r="B188" s="3" t="s">
        <v>20</v>
      </c>
    </row>
    <row r="189" spans="1:2" x14ac:dyDescent="0.3">
      <c r="A189" s="1">
        <v>44750</v>
      </c>
      <c r="B189" s="3" t="s">
        <v>20</v>
      </c>
    </row>
    <row r="190" spans="1:2" x14ac:dyDescent="0.3">
      <c r="A190" s="1">
        <v>44751</v>
      </c>
      <c r="B190" s="3" t="s">
        <v>20</v>
      </c>
    </row>
    <row r="191" spans="1:2" x14ac:dyDescent="0.3">
      <c r="A191" s="1">
        <v>44752</v>
      </c>
      <c r="B191" s="3" t="s">
        <v>20</v>
      </c>
    </row>
    <row r="192" spans="1:2" x14ac:dyDescent="0.3">
      <c r="A192" s="1">
        <v>44753</v>
      </c>
      <c r="B192" s="3" t="s">
        <v>20</v>
      </c>
    </row>
    <row r="193" spans="1:2" x14ac:dyDescent="0.3">
      <c r="A193" s="1">
        <v>44754</v>
      </c>
      <c r="B193" s="3" t="s">
        <v>20</v>
      </c>
    </row>
    <row r="194" spans="1:2" x14ac:dyDescent="0.3">
      <c r="A194" s="1">
        <v>44755</v>
      </c>
      <c r="B194" s="5" t="s">
        <v>26</v>
      </c>
    </row>
    <row r="195" spans="1:2" x14ac:dyDescent="0.3">
      <c r="A195" s="1">
        <v>44756</v>
      </c>
      <c r="B195" s="3" t="s">
        <v>20</v>
      </c>
    </row>
    <row r="196" spans="1:2" x14ac:dyDescent="0.3">
      <c r="A196" s="1">
        <v>44757</v>
      </c>
      <c r="B196" s="3" t="s">
        <v>20</v>
      </c>
    </row>
    <row r="197" spans="1:2" x14ac:dyDescent="0.3">
      <c r="A197" s="1">
        <v>44758</v>
      </c>
      <c r="B197" s="3" t="s">
        <v>20</v>
      </c>
    </row>
    <row r="198" spans="1:2" x14ac:dyDescent="0.3">
      <c r="A198" s="1">
        <v>44759</v>
      </c>
      <c r="B198" s="3" t="s">
        <v>20</v>
      </c>
    </row>
    <row r="199" spans="1:2" x14ac:dyDescent="0.3">
      <c r="A199" s="1">
        <v>44760</v>
      </c>
      <c r="B199" s="3" t="s">
        <v>20</v>
      </c>
    </row>
    <row r="200" spans="1:2" x14ac:dyDescent="0.3">
      <c r="A200" s="1">
        <v>44761</v>
      </c>
      <c r="B200" s="3" t="s">
        <v>20</v>
      </c>
    </row>
    <row r="201" spans="1:2" x14ac:dyDescent="0.3">
      <c r="A201" s="1">
        <v>44762</v>
      </c>
      <c r="B201" s="5" t="s">
        <v>26</v>
      </c>
    </row>
    <row r="202" spans="1:2" x14ac:dyDescent="0.3">
      <c r="A202" s="1">
        <v>44763</v>
      </c>
      <c r="B202" s="3" t="s">
        <v>20</v>
      </c>
    </row>
    <row r="203" spans="1:2" x14ac:dyDescent="0.3">
      <c r="A203" s="1">
        <v>44764</v>
      </c>
      <c r="B203" s="3" t="s">
        <v>20</v>
      </c>
    </row>
    <row r="204" spans="1:2" x14ac:dyDescent="0.3">
      <c r="A204" s="1">
        <v>44765</v>
      </c>
      <c r="B204" s="3" t="s">
        <v>20</v>
      </c>
    </row>
    <row r="205" spans="1:2" x14ac:dyDescent="0.3">
      <c r="A205" s="1">
        <v>44766</v>
      </c>
      <c r="B205" s="3" t="s">
        <v>20</v>
      </c>
    </row>
    <row r="206" spans="1:2" x14ac:dyDescent="0.3">
      <c r="A206" s="1">
        <v>44767</v>
      </c>
      <c r="B206" s="3" t="s">
        <v>20</v>
      </c>
    </row>
    <row r="207" spans="1:2" x14ac:dyDescent="0.3">
      <c r="A207" s="1">
        <v>44768</v>
      </c>
      <c r="B207" s="5" t="s">
        <v>26</v>
      </c>
    </row>
    <row r="208" spans="1:2" x14ac:dyDescent="0.3">
      <c r="A208" s="1">
        <v>44769</v>
      </c>
      <c r="B208" s="5" t="s">
        <v>26</v>
      </c>
    </row>
    <row r="209" spans="1:2" x14ac:dyDescent="0.3">
      <c r="A209" s="1">
        <v>44770</v>
      </c>
      <c r="B209" s="3" t="s">
        <v>20</v>
      </c>
    </row>
    <row r="210" spans="1:2" x14ac:dyDescent="0.3">
      <c r="A210" s="1">
        <v>44771</v>
      </c>
      <c r="B210" s="3" t="s">
        <v>20</v>
      </c>
    </row>
    <row r="211" spans="1:2" x14ac:dyDescent="0.3">
      <c r="A211" s="1">
        <v>44772</v>
      </c>
      <c r="B211" s="3" t="s">
        <v>20</v>
      </c>
    </row>
    <row r="212" spans="1:2" x14ac:dyDescent="0.3">
      <c r="A212" s="1">
        <v>44773</v>
      </c>
      <c r="B212" s="3" t="s">
        <v>20</v>
      </c>
    </row>
    <row r="213" spans="1:2" x14ac:dyDescent="0.3">
      <c r="A213" s="1">
        <v>44774</v>
      </c>
      <c r="B213" s="3" t="s">
        <v>20</v>
      </c>
    </row>
    <row r="214" spans="1:2" x14ac:dyDescent="0.3">
      <c r="A214" s="1">
        <v>44775</v>
      </c>
      <c r="B214" s="5" t="s">
        <v>26</v>
      </c>
    </row>
    <row r="215" spans="1:2" x14ac:dyDescent="0.3">
      <c r="A215" s="1">
        <v>44776</v>
      </c>
      <c r="B215" s="5" t="s">
        <v>26</v>
      </c>
    </row>
    <row r="216" spans="1:2" x14ac:dyDescent="0.3">
      <c r="A216" s="1">
        <v>44777</v>
      </c>
      <c r="B216" s="3" t="s">
        <v>20</v>
      </c>
    </row>
    <row r="217" spans="1:2" x14ac:dyDescent="0.3">
      <c r="A217" s="1">
        <v>44778</v>
      </c>
      <c r="B217" s="3" t="s">
        <v>20</v>
      </c>
    </row>
    <row r="218" spans="1:2" x14ac:dyDescent="0.3">
      <c r="A218" s="1">
        <v>44779</v>
      </c>
      <c r="B218" s="3" t="s">
        <v>20</v>
      </c>
    </row>
    <row r="219" spans="1:2" x14ac:dyDescent="0.3">
      <c r="A219" s="1">
        <v>44780</v>
      </c>
      <c r="B219" s="3" t="s">
        <v>20</v>
      </c>
    </row>
    <row r="220" spans="1:2" x14ac:dyDescent="0.3">
      <c r="A220" s="1">
        <v>44781</v>
      </c>
      <c r="B220" s="3" t="s">
        <v>20</v>
      </c>
    </row>
    <row r="221" spans="1:2" x14ac:dyDescent="0.3">
      <c r="A221" s="1">
        <v>44782</v>
      </c>
      <c r="B221" s="5" t="s">
        <v>26</v>
      </c>
    </row>
    <row r="222" spans="1:2" x14ac:dyDescent="0.3">
      <c r="A222" s="1">
        <v>44783</v>
      </c>
      <c r="B222" s="5" t="s">
        <v>26</v>
      </c>
    </row>
    <row r="223" spans="1:2" x14ac:dyDescent="0.3">
      <c r="A223" s="1">
        <v>44784</v>
      </c>
      <c r="B223" s="3" t="s">
        <v>20</v>
      </c>
    </row>
    <row r="224" spans="1:2" x14ac:dyDescent="0.3">
      <c r="A224" s="1">
        <v>44785</v>
      </c>
      <c r="B224" s="3" t="s">
        <v>20</v>
      </c>
    </row>
    <row r="225" spans="1:2" x14ac:dyDescent="0.3">
      <c r="A225" s="1">
        <v>44786</v>
      </c>
      <c r="B225" s="3" t="s">
        <v>20</v>
      </c>
    </row>
    <row r="226" spans="1:2" x14ac:dyDescent="0.3">
      <c r="A226" s="1">
        <v>44787</v>
      </c>
      <c r="B226" s="3" t="s">
        <v>20</v>
      </c>
    </row>
    <row r="227" spans="1:2" x14ac:dyDescent="0.3">
      <c r="A227" s="1">
        <v>44788</v>
      </c>
      <c r="B227" s="3" t="s">
        <v>20</v>
      </c>
    </row>
    <row r="228" spans="1:2" x14ac:dyDescent="0.3">
      <c r="A228" s="1">
        <v>44789</v>
      </c>
      <c r="B228" s="5" t="s">
        <v>26</v>
      </c>
    </row>
    <row r="229" spans="1:2" x14ac:dyDescent="0.3">
      <c r="A229" s="1">
        <v>44790</v>
      </c>
      <c r="B229" s="5" t="s">
        <v>26</v>
      </c>
    </row>
    <row r="230" spans="1:2" x14ac:dyDescent="0.3">
      <c r="A230" s="1">
        <v>44791</v>
      </c>
      <c r="B230" s="3" t="s">
        <v>20</v>
      </c>
    </row>
    <row r="231" spans="1:2" x14ac:dyDescent="0.3">
      <c r="A231" s="1">
        <v>44792</v>
      </c>
      <c r="B231" s="3" t="s">
        <v>20</v>
      </c>
    </row>
    <row r="232" spans="1:2" x14ac:dyDescent="0.3">
      <c r="A232" s="1">
        <v>44793</v>
      </c>
      <c r="B232" s="3" t="s">
        <v>20</v>
      </c>
    </row>
    <row r="233" spans="1:2" x14ac:dyDescent="0.3">
      <c r="A233" s="1">
        <v>44794</v>
      </c>
      <c r="B233" s="3" t="s">
        <v>20</v>
      </c>
    </row>
    <row r="234" spans="1:2" x14ac:dyDescent="0.3">
      <c r="A234" s="1">
        <v>44795</v>
      </c>
      <c r="B234" s="3" t="s">
        <v>20</v>
      </c>
    </row>
    <row r="235" spans="1:2" x14ac:dyDescent="0.3">
      <c r="A235" s="1">
        <v>44796</v>
      </c>
      <c r="B235" s="5" t="s">
        <v>26</v>
      </c>
    </row>
    <row r="236" spans="1:2" x14ac:dyDescent="0.3">
      <c r="A236" s="1">
        <v>44797</v>
      </c>
      <c r="B236" s="5" t="s">
        <v>26</v>
      </c>
    </row>
    <row r="237" spans="1:2" x14ac:dyDescent="0.3">
      <c r="A237" s="1">
        <v>44798</v>
      </c>
      <c r="B237" s="3" t="s">
        <v>20</v>
      </c>
    </row>
    <row r="238" spans="1:2" x14ac:dyDescent="0.3">
      <c r="A238" s="1">
        <v>44799</v>
      </c>
      <c r="B238" s="3" t="s">
        <v>20</v>
      </c>
    </row>
    <row r="239" spans="1:2" x14ac:dyDescent="0.3">
      <c r="A239" s="1">
        <v>44800</v>
      </c>
      <c r="B239" s="2" t="s">
        <v>19</v>
      </c>
    </row>
    <row r="240" spans="1:2" x14ac:dyDescent="0.3">
      <c r="A240" s="1">
        <v>44801</v>
      </c>
      <c r="B240" s="2" t="s">
        <v>19</v>
      </c>
    </row>
    <row r="241" spans="1:2" x14ac:dyDescent="0.3">
      <c r="A241" s="1">
        <v>44802</v>
      </c>
      <c r="B241" t="s">
        <v>25</v>
      </c>
    </row>
    <row r="242" spans="1:2" x14ac:dyDescent="0.3">
      <c r="A242" s="1">
        <v>44803</v>
      </c>
      <c r="B242" t="s">
        <v>25</v>
      </c>
    </row>
    <row r="243" spans="1:2" x14ac:dyDescent="0.3">
      <c r="A243" s="1">
        <v>44804</v>
      </c>
      <c r="B243" s="2" t="s">
        <v>19</v>
      </c>
    </row>
    <row r="244" spans="1:2" x14ac:dyDescent="0.3">
      <c r="A244" s="1">
        <v>44805</v>
      </c>
      <c r="B244" s="2" t="s">
        <v>19</v>
      </c>
    </row>
    <row r="245" spans="1:2" x14ac:dyDescent="0.3">
      <c r="A245" s="1">
        <v>44806</v>
      </c>
      <c r="B245" s="2" t="s">
        <v>19</v>
      </c>
    </row>
    <row r="246" spans="1:2" x14ac:dyDescent="0.3">
      <c r="A246" s="1">
        <v>44807</v>
      </c>
      <c r="B246" s="2" t="s">
        <v>19</v>
      </c>
    </row>
    <row r="247" spans="1:2" x14ac:dyDescent="0.3">
      <c r="A247" s="1">
        <v>44808</v>
      </c>
      <c r="B247" s="2" t="s">
        <v>19</v>
      </c>
    </row>
    <row r="248" spans="1:2" x14ac:dyDescent="0.3">
      <c r="A248" s="1">
        <v>44809</v>
      </c>
      <c r="B248" t="s">
        <v>25</v>
      </c>
    </row>
    <row r="249" spans="1:2" x14ac:dyDescent="0.3">
      <c r="A249" s="1">
        <v>44810</v>
      </c>
      <c r="B249" t="s">
        <v>25</v>
      </c>
    </row>
    <row r="250" spans="1:2" x14ac:dyDescent="0.3">
      <c r="A250" s="1">
        <v>44811</v>
      </c>
      <c r="B250" s="2" t="s">
        <v>19</v>
      </c>
    </row>
    <row r="251" spans="1:2" x14ac:dyDescent="0.3">
      <c r="A251" s="1">
        <v>44812</v>
      </c>
      <c r="B251" s="2" t="s">
        <v>19</v>
      </c>
    </row>
    <row r="252" spans="1:2" x14ac:dyDescent="0.3">
      <c r="A252" s="1">
        <v>44813</v>
      </c>
      <c r="B252" s="2" t="s">
        <v>19</v>
      </c>
    </row>
    <row r="253" spans="1:2" x14ac:dyDescent="0.3">
      <c r="A253" s="1">
        <v>44814</v>
      </c>
      <c r="B253" s="2" t="s">
        <v>19</v>
      </c>
    </row>
    <row r="254" spans="1:2" x14ac:dyDescent="0.3">
      <c r="A254" s="1">
        <v>44815</v>
      </c>
      <c r="B254" s="2" t="s">
        <v>19</v>
      </c>
    </row>
    <row r="255" spans="1:2" x14ac:dyDescent="0.3">
      <c r="A255" s="1">
        <v>44816</v>
      </c>
      <c r="B255" t="s">
        <v>25</v>
      </c>
    </row>
    <row r="256" spans="1:2" x14ac:dyDescent="0.3">
      <c r="A256" s="1">
        <v>44817</v>
      </c>
      <c r="B256" t="s">
        <v>25</v>
      </c>
    </row>
    <row r="257" spans="1:2" x14ac:dyDescent="0.3">
      <c r="A257" s="1">
        <v>44818</v>
      </c>
      <c r="B257" s="2" t="s">
        <v>19</v>
      </c>
    </row>
    <row r="258" spans="1:2" x14ac:dyDescent="0.3">
      <c r="A258" s="1">
        <v>44819</v>
      </c>
      <c r="B258" s="2" t="s">
        <v>19</v>
      </c>
    </row>
    <row r="259" spans="1:2" x14ac:dyDescent="0.3">
      <c r="A259" s="1">
        <v>44820</v>
      </c>
      <c r="B259" s="2" t="s">
        <v>19</v>
      </c>
    </row>
    <row r="260" spans="1:2" x14ac:dyDescent="0.3">
      <c r="A260" s="1">
        <v>44821</v>
      </c>
      <c r="B260" s="2" t="s">
        <v>19</v>
      </c>
    </row>
    <row r="261" spans="1:2" x14ac:dyDescent="0.3">
      <c r="A261" s="1">
        <v>44822</v>
      </c>
      <c r="B261" s="2" t="s">
        <v>19</v>
      </c>
    </row>
    <row r="262" spans="1:2" x14ac:dyDescent="0.3">
      <c r="A262" s="1">
        <v>44823</v>
      </c>
      <c r="B262" t="s">
        <v>25</v>
      </c>
    </row>
    <row r="263" spans="1:2" x14ac:dyDescent="0.3">
      <c r="A263" s="1">
        <v>44824</v>
      </c>
      <c r="B263" t="s">
        <v>25</v>
      </c>
    </row>
    <row r="264" spans="1:2" x14ac:dyDescent="0.3">
      <c r="A264" s="1">
        <v>44825</v>
      </c>
      <c r="B264" s="2" t="s">
        <v>19</v>
      </c>
    </row>
    <row r="265" spans="1:2" x14ac:dyDescent="0.3">
      <c r="A265" s="1">
        <v>44826</v>
      </c>
      <c r="B265" s="2" t="s">
        <v>19</v>
      </c>
    </row>
    <row r="266" spans="1:2" x14ac:dyDescent="0.3">
      <c r="A266" s="1">
        <v>44827</v>
      </c>
      <c r="B266" s="2" t="s">
        <v>19</v>
      </c>
    </row>
    <row r="267" spans="1:2" x14ac:dyDescent="0.3">
      <c r="A267" s="1">
        <v>44828</v>
      </c>
      <c r="B267" s="2" t="s">
        <v>19</v>
      </c>
    </row>
    <row r="268" spans="1:2" x14ac:dyDescent="0.3">
      <c r="A268" s="1">
        <v>44829</v>
      </c>
      <c r="B268" s="2" t="s">
        <v>19</v>
      </c>
    </row>
    <row r="269" spans="1:2" x14ac:dyDescent="0.3">
      <c r="A269" s="1">
        <v>44830</v>
      </c>
      <c r="B269" t="s">
        <v>25</v>
      </c>
    </row>
    <row r="270" spans="1:2" x14ac:dyDescent="0.3">
      <c r="A270" s="1">
        <v>44831</v>
      </c>
      <c r="B270" t="s">
        <v>25</v>
      </c>
    </row>
    <row r="271" spans="1:2" x14ac:dyDescent="0.3">
      <c r="A271" s="1">
        <v>44832</v>
      </c>
      <c r="B271" s="2" t="s">
        <v>19</v>
      </c>
    </row>
    <row r="272" spans="1:2" x14ac:dyDescent="0.3">
      <c r="A272" s="1">
        <v>44833</v>
      </c>
      <c r="B272" s="2" t="s">
        <v>19</v>
      </c>
    </row>
    <row r="273" spans="1:2" x14ac:dyDescent="0.3">
      <c r="A273" s="1">
        <v>44834</v>
      </c>
      <c r="B273" s="2" t="s">
        <v>19</v>
      </c>
    </row>
    <row r="274" spans="1:2" x14ac:dyDescent="0.3">
      <c r="A274" s="1">
        <v>44835</v>
      </c>
      <c r="B274" s="2" t="s">
        <v>19</v>
      </c>
    </row>
    <row r="275" spans="1:2" x14ac:dyDescent="0.3">
      <c r="A275" s="1">
        <v>44836</v>
      </c>
      <c r="B275" s="2" t="s">
        <v>19</v>
      </c>
    </row>
    <row r="276" spans="1:2" x14ac:dyDescent="0.3">
      <c r="A276" s="1">
        <v>44837</v>
      </c>
      <c r="B276" t="s">
        <v>25</v>
      </c>
    </row>
    <row r="277" spans="1:2" x14ac:dyDescent="0.3">
      <c r="A277" s="1">
        <v>44838</v>
      </c>
      <c r="B277" t="s">
        <v>25</v>
      </c>
    </row>
    <row r="278" spans="1:2" x14ac:dyDescent="0.3">
      <c r="A278" s="1">
        <v>44839</v>
      </c>
      <c r="B278" s="2" t="s">
        <v>19</v>
      </c>
    </row>
    <row r="279" spans="1:2" x14ac:dyDescent="0.3">
      <c r="A279" s="1">
        <v>44840</v>
      </c>
      <c r="B279" s="2" t="s">
        <v>19</v>
      </c>
    </row>
    <row r="280" spans="1:2" x14ac:dyDescent="0.3">
      <c r="A280" s="1">
        <v>44841</v>
      </c>
      <c r="B280" s="2" t="s">
        <v>19</v>
      </c>
    </row>
    <row r="281" spans="1:2" x14ac:dyDescent="0.3">
      <c r="A281" s="1">
        <v>44842</v>
      </c>
      <c r="B281" s="2" t="s">
        <v>19</v>
      </c>
    </row>
    <row r="282" spans="1:2" x14ac:dyDescent="0.3">
      <c r="A282" s="1">
        <v>44843</v>
      </c>
      <c r="B282" s="2" t="s">
        <v>19</v>
      </c>
    </row>
    <row r="283" spans="1:2" x14ac:dyDescent="0.3">
      <c r="A283" s="1">
        <v>44844</v>
      </c>
      <c r="B283" t="s">
        <v>25</v>
      </c>
    </row>
    <row r="284" spans="1:2" x14ac:dyDescent="0.3">
      <c r="A284" s="1">
        <v>44845</v>
      </c>
      <c r="B284" t="s">
        <v>25</v>
      </c>
    </row>
    <row r="285" spans="1:2" x14ac:dyDescent="0.3">
      <c r="A285" s="1">
        <v>44846</v>
      </c>
      <c r="B285" s="2" t="s">
        <v>19</v>
      </c>
    </row>
    <row r="286" spans="1:2" x14ac:dyDescent="0.3">
      <c r="A286" s="1">
        <v>44847</v>
      </c>
      <c r="B286" s="2" t="s">
        <v>19</v>
      </c>
    </row>
    <row r="287" spans="1:2" x14ac:dyDescent="0.3">
      <c r="A287" s="1">
        <v>44848</v>
      </c>
      <c r="B287" s="2" t="s">
        <v>19</v>
      </c>
    </row>
    <row r="288" spans="1:2" x14ac:dyDescent="0.3">
      <c r="A288" s="1">
        <v>44849</v>
      </c>
      <c r="B288" s="2" t="s">
        <v>19</v>
      </c>
    </row>
    <row r="289" spans="1:2" x14ac:dyDescent="0.3">
      <c r="A289" s="1">
        <v>44850</v>
      </c>
      <c r="B289" s="2" t="s">
        <v>19</v>
      </c>
    </row>
    <row r="290" spans="1:2" x14ac:dyDescent="0.3">
      <c r="A290" s="1">
        <v>44851</v>
      </c>
      <c r="B290" t="s">
        <v>25</v>
      </c>
    </row>
    <row r="291" spans="1:2" x14ac:dyDescent="0.3">
      <c r="A291" s="1">
        <v>44852</v>
      </c>
      <c r="B291" t="s">
        <v>25</v>
      </c>
    </row>
    <row r="292" spans="1:2" x14ac:dyDescent="0.3">
      <c r="A292" s="1">
        <v>44853</v>
      </c>
      <c r="B292" s="2" t="s">
        <v>19</v>
      </c>
    </row>
    <row r="293" spans="1:2" x14ac:dyDescent="0.3">
      <c r="A293" s="1">
        <v>44854</v>
      </c>
      <c r="B293" s="2" t="s">
        <v>19</v>
      </c>
    </row>
    <row r="294" spans="1:2" x14ac:dyDescent="0.3">
      <c r="A294" s="1">
        <v>44855</v>
      </c>
      <c r="B294" s="2" t="s">
        <v>19</v>
      </c>
    </row>
    <row r="295" spans="1:2" x14ac:dyDescent="0.3">
      <c r="A295" s="1">
        <v>44856</v>
      </c>
      <c r="B295" s="3" t="s">
        <v>20</v>
      </c>
    </row>
    <row r="296" spans="1:2" x14ac:dyDescent="0.3">
      <c r="A296" s="1">
        <v>44857</v>
      </c>
      <c r="B296" s="3" t="s">
        <v>20</v>
      </c>
    </row>
    <row r="297" spans="1:2" x14ac:dyDescent="0.3">
      <c r="A297" s="1">
        <v>44858</v>
      </c>
      <c r="B297" s="3" t="s">
        <v>20</v>
      </c>
    </row>
    <row r="298" spans="1:2" x14ac:dyDescent="0.3">
      <c r="A298" s="1">
        <v>44859</v>
      </c>
      <c r="B298" s="3" t="s">
        <v>20</v>
      </c>
    </row>
    <row r="299" spans="1:2" x14ac:dyDescent="0.3">
      <c r="A299" s="1">
        <v>44860</v>
      </c>
      <c r="B299" s="3" t="s">
        <v>20</v>
      </c>
    </row>
    <row r="300" spans="1:2" x14ac:dyDescent="0.3">
      <c r="A300" s="1">
        <v>44861</v>
      </c>
      <c r="B300" s="3" t="s">
        <v>20</v>
      </c>
    </row>
    <row r="301" spans="1:2" x14ac:dyDescent="0.3">
      <c r="A301" s="1">
        <v>44862</v>
      </c>
      <c r="B301" s="3" t="s">
        <v>20</v>
      </c>
    </row>
    <row r="302" spans="1:2" x14ac:dyDescent="0.3">
      <c r="A302" s="1">
        <v>44863</v>
      </c>
      <c r="B302" s="3" t="s">
        <v>20</v>
      </c>
    </row>
    <row r="303" spans="1:2" x14ac:dyDescent="0.3">
      <c r="A303" s="1">
        <v>44864</v>
      </c>
      <c r="B303" s="3" t="s">
        <v>20</v>
      </c>
    </row>
    <row r="304" spans="1:2" x14ac:dyDescent="0.3">
      <c r="A304" s="1">
        <v>44865</v>
      </c>
      <c r="B304" s="3" t="s">
        <v>20</v>
      </c>
    </row>
    <row r="305" spans="1:2" x14ac:dyDescent="0.3">
      <c r="A305" s="1">
        <v>44866</v>
      </c>
      <c r="B305" s="3" t="s">
        <v>20</v>
      </c>
    </row>
    <row r="306" spans="1:2" x14ac:dyDescent="0.3">
      <c r="A306" s="1">
        <v>44867</v>
      </c>
      <c r="B306" s="3" t="s">
        <v>20</v>
      </c>
    </row>
    <row r="307" spans="1:2" x14ac:dyDescent="0.3">
      <c r="A307" s="1">
        <v>44868</v>
      </c>
      <c r="B307" s="3" t="s">
        <v>20</v>
      </c>
    </row>
    <row r="308" spans="1:2" x14ac:dyDescent="0.3">
      <c r="A308" s="1">
        <v>44869</v>
      </c>
      <c r="B308" s="3" t="s">
        <v>20</v>
      </c>
    </row>
    <row r="309" spans="1:2" x14ac:dyDescent="0.3">
      <c r="A309" s="1">
        <v>44870</v>
      </c>
      <c r="B309" s="3" t="s">
        <v>20</v>
      </c>
    </row>
    <row r="310" spans="1:2" x14ac:dyDescent="0.3">
      <c r="A310" s="1">
        <v>44871</v>
      </c>
      <c r="B310" s="3" t="s">
        <v>20</v>
      </c>
    </row>
    <row r="311" spans="1:2" x14ac:dyDescent="0.3">
      <c r="A311" s="1">
        <v>44872</v>
      </c>
      <c r="B311" t="s">
        <v>25</v>
      </c>
    </row>
    <row r="312" spans="1:2" x14ac:dyDescent="0.3">
      <c r="A312" s="1">
        <v>44873</v>
      </c>
      <c r="B312" t="s">
        <v>25</v>
      </c>
    </row>
    <row r="313" spans="1:2" x14ac:dyDescent="0.3">
      <c r="A313" s="1">
        <v>44874</v>
      </c>
      <c r="B313" t="s">
        <v>25</v>
      </c>
    </row>
    <row r="314" spans="1:2" x14ac:dyDescent="0.3">
      <c r="A314" s="1">
        <v>44875</v>
      </c>
      <c r="B314" t="s">
        <v>25</v>
      </c>
    </row>
    <row r="315" spans="1:2" x14ac:dyDescent="0.3">
      <c r="A315" s="1">
        <v>44876</v>
      </c>
      <c r="B315" s="3" t="s">
        <v>20</v>
      </c>
    </row>
    <row r="316" spans="1:2" x14ac:dyDescent="0.3">
      <c r="A316" s="1">
        <v>44877</v>
      </c>
      <c r="B316" s="3" t="s">
        <v>20</v>
      </c>
    </row>
    <row r="317" spans="1:2" x14ac:dyDescent="0.3">
      <c r="A317" s="1">
        <v>44878</v>
      </c>
      <c r="B317" s="3" t="s">
        <v>20</v>
      </c>
    </row>
    <row r="318" spans="1:2" x14ac:dyDescent="0.3">
      <c r="A318" s="1">
        <v>44879</v>
      </c>
      <c r="B318" t="s">
        <v>25</v>
      </c>
    </row>
    <row r="319" spans="1:2" x14ac:dyDescent="0.3">
      <c r="A319" s="1">
        <v>44880</v>
      </c>
      <c r="B319" t="s">
        <v>25</v>
      </c>
    </row>
    <row r="320" spans="1:2" x14ac:dyDescent="0.3">
      <c r="A320" s="1">
        <v>44881</v>
      </c>
      <c r="B320" t="s">
        <v>25</v>
      </c>
    </row>
    <row r="321" spans="1:2" x14ac:dyDescent="0.3">
      <c r="A321" s="1">
        <v>44882</v>
      </c>
      <c r="B321" t="s">
        <v>25</v>
      </c>
    </row>
    <row r="322" spans="1:2" x14ac:dyDescent="0.3">
      <c r="A322" s="1">
        <v>44883</v>
      </c>
      <c r="B322" t="s">
        <v>25</v>
      </c>
    </row>
    <row r="323" spans="1:2" x14ac:dyDescent="0.3">
      <c r="A323" s="1">
        <v>44884</v>
      </c>
      <c r="B323" t="s">
        <v>25</v>
      </c>
    </row>
    <row r="324" spans="1:2" x14ac:dyDescent="0.3">
      <c r="A324" s="1">
        <v>44885</v>
      </c>
      <c r="B324" t="s">
        <v>25</v>
      </c>
    </row>
    <row r="325" spans="1:2" x14ac:dyDescent="0.3">
      <c r="A325" s="1">
        <v>44886</v>
      </c>
      <c r="B325" t="s">
        <v>25</v>
      </c>
    </row>
    <row r="326" spans="1:2" x14ac:dyDescent="0.3">
      <c r="A326" s="1">
        <v>44887</v>
      </c>
      <c r="B326" t="s">
        <v>25</v>
      </c>
    </row>
    <row r="327" spans="1:2" x14ac:dyDescent="0.3">
      <c r="A327" s="1">
        <v>44888</v>
      </c>
      <c r="B327" t="s">
        <v>25</v>
      </c>
    </row>
    <row r="328" spans="1:2" x14ac:dyDescent="0.3">
      <c r="A328" s="1">
        <v>44889</v>
      </c>
      <c r="B328" t="s">
        <v>25</v>
      </c>
    </row>
    <row r="329" spans="1:2" x14ac:dyDescent="0.3">
      <c r="A329" s="1">
        <v>44890</v>
      </c>
      <c r="B329" t="s">
        <v>25</v>
      </c>
    </row>
    <row r="330" spans="1:2" x14ac:dyDescent="0.3">
      <c r="A330" s="1">
        <v>44891</v>
      </c>
      <c r="B330" t="s">
        <v>25</v>
      </c>
    </row>
    <row r="331" spans="1:2" x14ac:dyDescent="0.3">
      <c r="A331" s="1">
        <v>44892</v>
      </c>
      <c r="B331" t="s">
        <v>25</v>
      </c>
    </row>
    <row r="332" spans="1:2" x14ac:dyDescent="0.3">
      <c r="A332" s="1">
        <v>44893</v>
      </c>
      <c r="B332" t="s">
        <v>25</v>
      </c>
    </row>
    <row r="333" spans="1:2" x14ac:dyDescent="0.3">
      <c r="A333" s="1">
        <v>44894</v>
      </c>
      <c r="B333" t="s">
        <v>25</v>
      </c>
    </row>
    <row r="334" spans="1:2" x14ac:dyDescent="0.3">
      <c r="A334" s="1">
        <v>44895</v>
      </c>
      <c r="B334" t="s">
        <v>25</v>
      </c>
    </row>
    <row r="335" spans="1:2" x14ac:dyDescent="0.3">
      <c r="A335" s="1">
        <v>44896</v>
      </c>
      <c r="B335" t="s">
        <v>25</v>
      </c>
    </row>
    <row r="336" spans="1:2" x14ac:dyDescent="0.3">
      <c r="A336" s="1">
        <v>44897</v>
      </c>
      <c r="B336" t="s">
        <v>25</v>
      </c>
    </row>
    <row r="337" spans="1:2" x14ac:dyDescent="0.3">
      <c r="A337" s="1">
        <v>44898</v>
      </c>
      <c r="B337" t="s">
        <v>25</v>
      </c>
    </row>
    <row r="338" spans="1:2" x14ac:dyDescent="0.3">
      <c r="A338" s="1">
        <v>44899</v>
      </c>
      <c r="B338" t="s">
        <v>25</v>
      </c>
    </row>
    <row r="339" spans="1:2" x14ac:dyDescent="0.3">
      <c r="A339" s="1">
        <v>44900</v>
      </c>
      <c r="B339" t="s">
        <v>25</v>
      </c>
    </row>
    <row r="340" spans="1:2" x14ac:dyDescent="0.3">
      <c r="A340" s="1">
        <v>44901</v>
      </c>
      <c r="B340" t="s">
        <v>25</v>
      </c>
    </row>
    <row r="341" spans="1:2" x14ac:dyDescent="0.3">
      <c r="A341" s="1">
        <v>44902</v>
      </c>
      <c r="B341" t="s">
        <v>25</v>
      </c>
    </row>
    <row r="342" spans="1:2" x14ac:dyDescent="0.3">
      <c r="A342" s="1">
        <v>44903</v>
      </c>
      <c r="B342" t="s">
        <v>25</v>
      </c>
    </row>
    <row r="343" spans="1:2" x14ac:dyDescent="0.3">
      <c r="A343" s="1">
        <v>44904</v>
      </c>
      <c r="B343" t="s">
        <v>25</v>
      </c>
    </row>
    <row r="344" spans="1:2" x14ac:dyDescent="0.3">
      <c r="A344" s="1">
        <v>44905</v>
      </c>
      <c r="B344" t="s">
        <v>25</v>
      </c>
    </row>
    <row r="345" spans="1:2" x14ac:dyDescent="0.3">
      <c r="A345" s="1">
        <v>44906</v>
      </c>
      <c r="B345" t="s">
        <v>25</v>
      </c>
    </row>
    <row r="346" spans="1:2" x14ac:dyDescent="0.3">
      <c r="A346" s="1">
        <v>44907</v>
      </c>
      <c r="B346" t="s">
        <v>25</v>
      </c>
    </row>
    <row r="347" spans="1:2" x14ac:dyDescent="0.3">
      <c r="A347" s="1">
        <v>44908</v>
      </c>
      <c r="B347" t="s">
        <v>25</v>
      </c>
    </row>
    <row r="348" spans="1:2" x14ac:dyDescent="0.3">
      <c r="A348" s="1">
        <v>44909</v>
      </c>
      <c r="B348" t="s">
        <v>25</v>
      </c>
    </row>
    <row r="349" spans="1:2" x14ac:dyDescent="0.3">
      <c r="A349" s="1">
        <v>44910</v>
      </c>
      <c r="B349" t="s">
        <v>25</v>
      </c>
    </row>
    <row r="350" spans="1:2" x14ac:dyDescent="0.3">
      <c r="A350" s="1">
        <v>44911</v>
      </c>
      <c r="B350" t="s">
        <v>25</v>
      </c>
    </row>
    <row r="351" spans="1:2" x14ac:dyDescent="0.3">
      <c r="A351" s="1">
        <v>44912</v>
      </c>
      <c r="B351" t="s">
        <v>25</v>
      </c>
    </row>
    <row r="352" spans="1:2" x14ac:dyDescent="0.3">
      <c r="A352" s="1">
        <v>44913</v>
      </c>
      <c r="B352" t="s">
        <v>25</v>
      </c>
    </row>
    <row r="353" spans="1:2" x14ac:dyDescent="0.3">
      <c r="A353" s="1">
        <v>44914</v>
      </c>
      <c r="B353" t="s">
        <v>25</v>
      </c>
    </row>
    <row r="354" spans="1:2" x14ac:dyDescent="0.3">
      <c r="A354" s="1">
        <v>44915</v>
      </c>
      <c r="B354" t="s">
        <v>25</v>
      </c>
    </row>
    <row r="355" spans="1:2" x14ac:dyDescent="0.3">
      <c r="A355" s="1">
        <v>44916</v>
      </c>
      <c r="B355" t="s">
        <v>25</v>
      </c>
    </row>
    <row r="356" spans="1:2" x14ac:dyDescent="0.3">
      <c r="A356" s="1">
        <v>44917</v>
      </c>
      <c r="B356" t="s">
        <v>25</v>
      </c>
    </row>
    <row r="357" spans="1:2" x14ac:dyDescent="0.3">
      <c r="A357" s="1">
        <v>44918</v>
      </c>
      <c r="B357" t="s">
        <v>25</v>
      </c>
    </row>
    <row r="358" spans="1:2" x14ac:dyDescent="0.3">
      <c r="A358" s="1">
        <v>44919</v>
      </c>
      <c r="B358" t="s">
        <v>25</v>
      </c>
    </row>
    <row r="359" spans="1:2" x14ac:dyDescent="0.3">
      <c r="A359" s="1">
        <v>44920</v>
      </c>
      <c r="B359" t="s">
        <v>25</v>
      </c>
    </row>
    <row r="360" spans="1:2" x14ac:dyDescent="0.3">
      <c r="A360" s="1">
        <v>44921</v>
      </c>
      <c r="B360" t="s">
        <v>25</v>
      </c>
    </row>
    <row r="361" spans="1:2" x14ac:dyDescent="0.3">
      <c r="A361" s="1">
        <v>44922</v>
      </c>
      <c r="B361" t="s">
        <v>25</v>
      </c>
    </row>
    <row r="362" spans="1:2" x14ac:dyDescent="0.3">
      <c r="A362" s="1">
        <v>44923</v>
      </c>
      <c r="B362" t="s">
        <v>25</v>
      </c>
    </row>
    <row r="363" spans="1:2" x14ac:dyDescent="0.3">
      <c r="A363" s="1">
        <v>44924</v>
      </c>
      <c r="B363" t="s">
        <v>25</v>
      </c>
    </row>
    <row r="364" spans="1:2" x14ac:dyDescent="0.3">
      <c r="A364" s="1">
        <v>44925</v>
      </c>
      <c r="B364" t="s">
        <v>25</v>
      </c>
    </row>
    <row r="365" spans="1:2" x14ac:dyDescent="0.3">
      <c r="A365" s="1">
        <v>44926</v>
      </c>
      <c r="B365" t="s">
        <v>25</v>
      </c>
    </row>
    <row r="366" spans="1:2" x14ac:dyDescent="0.3">
      <c r="A366" s="1">
        <v>44927</v>
      </c>
      <c r="B366" t="s">
        <v>25</v>
      </c>
    </row>
    <row r="367" spans="1:2" x14ac:dyDescent="0.3">
      <c r="A367" s="1">
        <v>44928</v>
      </c>
      <c r="B367" t="s">
        <v>25</v>
      </c>
    </row>
    <row r="368" spans="1:2" x14ac:dyDescent="0.3">
      <c r="A368" s="1">
        <v>44929</v>
      </c>
      <c r="B368" t="s">
        <v>25</v>
      </c>
    </row>
    <row r="369" spans="1:2" x14ac:dyDescent="0.3">
      <c r="A369" s="1">
        <v>44930</v>
      </c>
      <c r="B369" t="s">
        <v>25</v>
      </c>
    </row>
    <row r="370" spans="1:2" x14ac:dyDescent="0.3">
      <c r="A370" s="1">
        <v>44931</v>
      </c>
      <c r="B370" t="s">
        <v>25</v>
      </c>
    </row>
    <row r="371" spans="1:2" x14ac:dyDescent="0.3">
      <c r="A371" s="1">
        <v>44932</v>
      </c>
      <c r="B371" t="s">
        <v>25</v>
      </c>
    </row>
    <row r="372" spans="1:2" x14ac:dyDescent="0.3">
      <c r="A372" s="1">
        <v>44933</v>
      </c>
      <c r="B372" t="s">
        <v>25</v>
      </c>
    </row>
    <row r="373" spans="1:2" x14ac:dyDescent="0.3">
      <c r="A373" s="1">
        <v>44934</v>
      </c>
      <c r="B373" t="s">
        <v>25</v>
      </c>
    </row>
    <row r="374" spans="1:2" x14ac:dyDescent="0.3">
      <c r="A374" s="1">
        <v>44935</v>
      </c>
      <c r="B374" t="s">
        <v>25</v>
      </c>
    </row>
    <row r="375" spans="1:2" x14ac:dyDescent="0.3">
      <c r="A375" s="1">
        <v>44936</v>
      </c>
      <c r="B375" t="s">
        <v>25</v>
      </c>
    </row>
    <row r="376" spans="1:2" x14ac:dyDescent="0.3">
      <c r="A376" s="1">
        <v>44937</v>
      </c>
      <c r="B376" t="s">
        <v>25</v>
      </c>
    </row>
    <row r="377" spans="1:2" x14ac:dyDescent="0.3">
      <c r="A377" s="1">
        <v>44938</v>
      </c>
      <c r="B377" t="s">
        <v>25</v>
      </c>
    </row>
    <row r="378" spans="1:2" x14ac:dyDescent="0.3">
      <c r="A378" s="1">
        <v>44939</v>
      </c>
      <c r="B378" t="s">
        <v>25</v>
      </c>
    </row>
    <row r="379" spans="1:2" x14ac:dyDescent="0.3">
      <c r="A379" s="1">
        <v>44940</v>
      </c>
      <c r="B379" t="s">
        <v>25</v>
      </c>
    </row>
    <row r="380" spans="1:2" x14ac:dyDescent="0.3">
      <c r="A380" s="1">
        <v>44941</v>
      </c>
      <c r="B380" t="s">
        <v>25</v>
      </c>
    </row>
    <row r="381" spans="1:2" x14ac:dyDescent="0.3">
      <c r="A381" s="1">
        <v>44942</v>
      </c>
      <c r="B381" t="s">
        <v>25</v>
      </c>
    </row>
    <row r="382" spans="1:2" x14ac:dyDescent="0.3">
      <c r="A382" s="1">
        <v>44943</v>
      </c>
      <c r="B382" t="s">
        <v>25</v>
      </c>
    </row>
    <row r="383" spans="1:2" x14ac:dyDescent="0.3">
      <c r="A383" s="1">
        <v>44944</v>
      </c>
      <c r="B383" t="s">
        <v>25</v>
      </c>
    </row>
    <row r="384" spans="1:2" x14ac:dyDescent="0.3">
      <c r="A384" s="1">
        <v>44945</v>
      </c>
      <c r="B384" t="s">
        <v>25</v>
      </c>
    </row>
    <row r="385" spans="1:2" x14ac:dyDescent="0.3">
      <c r="A385" s="1">
        <v>44946</v>
      </c>
      <c r="B385" t="s">
        <v>25</v>
      </c>
    </row>
    <row r="386" spans="1:2" x14ac:dyDescent="0.3">
      <c r="A386" s="1">
        <v>44947</v>
      </c>
      <c r="B386" t="s">
        <v>25</v>
      </c>
    </row>
    <row r="387" spans="1:2" x14ac:dyDescent="0.3">
      <c r="A387" s="1">
        <v>44948</v>
      </c>
      <c r="B387" t="s">
        <v>25</v>
      </c>
    </row>
    <row r="388" spans="1:2" x14ac:dyDescent="0.3">
      <c r="A388" s="1">
        <v>44949</v>
      </c>
      <c r="B388" t="s">
        <v>25</v>
      </c>
    </row>
    <row r="389" spans="1:2" x14ac:dyDescent="0.3">
      <c r="A389" s="1">
        <v>44950</v>
      </c>
      <c r="B389" t="s">
        <v>25</v>
      </c>
    </row>
    <row r="390" spans="1:2" x14ac:dyDescent="0.3">
      <c r="A390" s="1">
        <v>44951</v>
      </c>
      <c r="B390" t="s">
        <v>25</v>
      </c>
    </row>
    <row r="391" spans="1:2" x14ac:dyDescent="0.3">
      <c r="A391" s="1">
        <v>44952</v>
      </c>
      <c r="B391" t="s">
        <v>25</v>
      </c>
    </row>
    <row r="392" spans="1:2" x14ac:dyDescent="0.3">
      <c r="A392" s="1">
        <v>44953</v>
      </c>
      <c r="B392" t="s">
        <v>25</v>
      </c>
    </row>
    <row r="393" spans="1:2" x14ac:dyDescent="0.3">
      <c r="A393" s="1">
        <v>44954</v>
      </c>
      <c r="B393" t="s">
        <v>25</v>
      </c>
    </row>
    <row r="394" spans="1:2" x14ac:dyDescent="0.3">
      <c r="A394" s="1">
        <v>44955</v>
      </c>
      <c r="B394" t="s">
        <v>25</v>
      </c>
    </row>
    <row r="395" spans="1:2" x14ac:dyDescent="0.3">
      <c r="A395" s="1">
        <v>44956</v>
      </c>
      <c r="B395" t="s">
        <v>25</v>
      </c>
    </row>
    <row r="396" spans="1:2" x14ac:dyDescent="0.3">
      <c r="A396" s="1">
        <v>44957</v>
      </c>
      <c r="B396" t="s">
        <v>25</v>
      </c>
    </row>
    <row r="397" spans="1:2" x14ac:dyDescent="0.3">
      <c r="A397" s="1">
        <v>44958</v>
      </c>
      <c r="B397" t="s">
        <v>25</v>
      </c>
    </row>
    <row r="398" spans="1:2" x14ac:dyDescent="0.3">
      <c r="A398" s="1">
        <v>44959</v>
      </c>
      <c r="B398" t="s">
        <v>25</v>
      </c>
    </row>
    <row r="399" spans="1:2" x14ac:dyDescent="0.3">
      <c r="A399" s="1">
        <v>44960</v>
      </c>
      <c r="B399" t="s">
        <v>25</v>
      </c>
    </row>
    <row r="400" spans="1:2" x14ac:dyDescent="0.3">
      <c r="A400" s="1">
        <v>44961</v>
      </c>
      <c r="B400" t="s">
        <v>25</v>
      </c>
    </row>
    <row r="401" spans="1:2" x14ac:dyDescent="0.3">
      <c r="A401" s="1">
        <v>44962</v>
      </c>
      <c r="B401" t="s">
        <v>25</v>
      </c>
    </row>
    <row r="402" spans="1:2" x14ac:dyDescent="0.3">
      <c r="A402" s="1">
        <v>44963</v>
      </c>
      <c r="B402" t="s">
        <v>25</v>
      </c>
    </row>
    <row r="403" spans="1:2" x14ac:dyDescent="0.3">
      <c r="A403" s="1">
        <v>44964</v>
      </c>
      <c r="B403" t="s">
        <v>25</v>
      </c>
    </row>
    <row r="404" spans="1:2" x14ac:dyDescent="0.3">
      <c r="A404" s="1">
        <v>44965</v>
      </c>
      <c r="B404" t="s">
        <v>25</v>
      </c>
    </row>
    <row r="405" spans="1:2" x14ac:dyDescent="0.3">
      <c r="A405" s="1">
        <v>44966</v>
      </c>
      <c r="B405" t="s">
        <v>25</v>
      </c>
    </row>
    <row r="406" spans="1:2" x14ac:dyDescent="0.3">
      <c r="A406" s="1">
        <v>44967</v>
      </c>
      <c r="B406" t="s">
        <v>25</v>
      </c>
    </row>
    <row r="407" spans="1:2" x14ac:dyDescent="0.3">
      <c r="A407" s="1">
        <v>44968</v>
      </c>
      <c r="B407" t="s">
        <v>25</v>
      </c>
    </row>
    <row r="408" spans="1:2" x14ac:dyDescent="0.3">
      <c r="A408" s="1">
        <v>44969</v>
      </c>
      <c r="B408" t="s">
        <v>25</v>
      </c>
    </row>
    <row r="409" spans="1:2" x14ac:dyDescent="0.3">
      <c r="A409" s="1">
        <v>44970</v>
      </c>
      <c r="B409" t="s">
        <v>25</v>
      </c>
    </row>
    <row r="410" spans="1:2" x14ac:dyDescent="0.3">
      <c r="A410" s="1">
        <v>44971</v>
      </c>
      <c r="B410" t="s">
        <v>25</v>
      </c>
    </row>
    <row r="411" spans="1:2" x14ac:dyDescent="0.3">
      <c r="A411" s="1">
        <v>44972</v>
      </c>
      <c r="B411" t="s">
        <v>25</v>
      </c>
    </row>
    <row r="412" spans="1:2" x14ac:dyDescent="0.3">
      <c r="A412" s="1">
        <v>44973</v>
      </c>
      <c r="B412" t="s">
        <v>25</v>
      </c>
    </row>
    <row r="413" spans="1:2" x14ac:dyDescent="0.3">
      <c r="A413" s="1">
        <v>44974</v>
      </c>
      <c r="B413" t="s">
        <v>25</v>
      </c>
    </row>
    <row r="414" spans="1:2" x14ac:dyDescent="0.3">
      <c r="A414" s="1">
        <v>44975</v>
      </c>
      <c r="B414" t="s">
        <v>25</v>
      </c>
    </row>
    <row r="415" spans="1:2" x14ac:dyDescent="0.3">
      <c r="A415" s="1">
        <v>44976</v>
      </c>
      <c r="B415" t="s">
        <v>25</v>
      </c>
    </row>
    <row r="416" spans="1:2" x14ac:dyDescent="0.3">
      <c r="A416" s="1">
        <v>44977</v>
      </c>
      <c r="B416" t="s">
        <v>25</v>
      </c>
    </row>
    <row r="417" spans="1:2" x14ac:dyDescent="0.3">
      <c r="A417" s="1">
        <v>44978</v>
      </c>
      <c r="B417" t="s">
        <v>25</v>
      </c>
    </row>
    <row r="418" spans="1:2" x14ac:dyDescent="0.3">
      <c r="A418" s="1">
        <v>44979</v>
      </c>
      <c r="B418" t="s">
        <v>25</v>
      </c>
    </row>
    <row r="419" spans="1:2" x14ac:dyDescent="0.3">
      <c r="A419" s="1">
        <v>44980</v>
      </c>
      <c r="B419" t="s">
        <v>25</v>
      </c>
    </row>
    <row r="420" spans="1:2" x14ac:dyDescent="0.3">
      <c r="A420" s="1">
        <v>44981</v>
      </c>
      <c r="B420" t="s">
        <v>25</v>
      </c>
    </row>
    <row r="421" spans="1:2" x14ac:dyDescent="0.3">
      <c r="A421" s="1">
        <v>44982</v>
      </c>
      <c r="B421" t="s">
        <v>25</v>
      </c>
    </row>
    <row r="422" spans="1:2" x14ac:dyDescent="0.3">
      <c r="A422" s="1">
        <v>44983</v>
      </c>
      <c r="B422" t="s">
        <v>25</v>
      </c>
    </row>
    <row r="423" spans="1:2" x14ac:dyDescent="0.3">
      <c r="A423" s="1">
        <v>44984</v>
      </c>
      <c r="B423" t="s">
        <v>25</v>
      </c>
    </row>
    <row r="424" spans="1:2" x14ac:dyDescent="0.3">
      <c r="A424" s="1">
        <v>44985</v>
      </c>
      <c r="B424" t="s">
        <v>25</v>
      </c>
    </row>
    <row r="425" spans="1:2" x14ac:dyDescent="0.3">
      <c r="A425" s="1">
        <v>44986</v>
      </c>
      <c r="B425" t="s">
        <v>25</v>
      </c>
    </row>
    <row r="426" spans="1:2" x14ac:dyDescent="0.3">
      <c r="A426" s="1">
        <v>44987</v>
      </c>
      <c r="B426" t="s">
        <v>25</v>
      </c>
    </row>
    <row r="427" spans="1:2" x14ac:dyDescent="0.3">
      <c r="A427" s="1">
        <v>44988</v>
      </c>
      <c r="B427" t="s">
        <v>25</v>
      </c>
    </row>
    <row r="428" spans="1:2" x14ac:dyDescent="0.3">
      <c r="A428" s="1">
        <v>44989</v>
      </c>
      <c r="B428" t="s">
        <v>25</v>
      </c>
    </row>
    <row r="429" spans="1:2" x14ac:dyDescent="0.3">
      <c r="A429" s="1">
        <v>44990</v>
      </c>
      <c r="B429" t="s">
        <v>25</v>
      </c>
    </row>
    <row r="430" spans="1:2" x14ac:dyDescent="0.3">
      <c r="A430" s="1">
        <v>44991</v>
      </c>
      <c r="B430" t="s">
        <v>25</v>
      </c>
    </row>
    <row r="431" spans="1:2" x14ac:dyDescent="0.3">
      <c r="A431" s="1">
        <v>44992</v>
      </c>
      <c r="B431" t="s">
        <v>25</v>
      </c>
    </row>
    <row r="432" spans="1:2" x14ac:dyDescent="0.3">
      <c r="A432" s="1">
        <v>44993</v>
      </c>
      <c r="B432" t="s">
        <v>25</v>
      </c>
    </row>
    <row r="433" spans="1:2" x14ac:dyDescent="0.3">
      <c r="A433" s="1">
        <v>44994</v>
      </c>
      <c r="B433" t="s">
        <v>25</v>
      </c>
    </row>
    <row r="434" spans="1:2" x14ac:dyDescent="0.3">
      <c r="A434" s="1">
        <v>44995</v>
      </c>
      <c r="B434" t="s">
        <v>25</v>
      </c>
    </row>
    <row r="435" spans="1:2" x14ac:dyDescent="0.3">
      <c r="A435" s="1">
        <v>44996</v>
      </c>
      <c r="B435" t="s">
        <v>25</v>
      </c>
    </row>
    <row r="436" spans="1:2" x14ac:dyDescent="0.3">
      <c r="A436" s="1">
        <v>44997</v>
      </c>
      <c r="B436" t="s">
        <v>25</v>
      </c>
    </row>
    <row r="437" spans="1:2" x14ac:dyDescent="0.3">
      <c r="A437" s="1">
        <v>44998</v>
      </c>
      <c r="B437" t="s">
        <v>25</v>
      </c>
    </row>
    <row r="438" spans="1:2" x14ac:dyDescent="0.3">
      <c r="A438" s="1">
        <v>44999</v>
      </c>
      <c r="B438" t="s">
        <v>25</v>
      </c>
    </row>
    <row r="439" spans="1:2" x14ac:dyDescent="0.3">
      <c r="A439" s="1">
        <v>45000</v>
      </c>
      <c r="B439" t="s">
        <v>25</v>
      </c>
    </row>
    <row r="440" spans="1:2" x14ac:dyDescent="0.3">
      <c r="A440" s="1">
        <v>45001</v>
      </c>
      <c r="B440" t="s">
        <v>25</v>
      </c>
    </row>
    <row r="441" spans="1:2" x14ac:dyDescent="0.3">
      <c r="A441" s="1">
        <v>45002</v>
      </c>
      <c r="B441" t="s">
        <v>25</v>
      </c>
    </row>
    <row r="442" spans="1:2" x14ac:dyDescent="0.3">
      <c r="A442" s="1">
        <v>45003</v>
      </c>
      <c r="B442" t="s">
        <v>25</v>
      </c>
    </row>
    <row r="443" spans="1:2" x14ac:dyDescent="0.3">
      <c r="A443" s="1">
        <v>45004</v>
      </c>
      <c r="B443" t="s">
        <v>25</v>
      </c>
    </row>
    <row r="444" spans="1:2" x14ac:dyDescent="0.3">
      <c r="A444" s="1">
        <v>45005</v>
      </c>
      <c r="B444" t="s">
        <v>25</v>
      </c>
    </row>
    <row r="445" spans="1:2" x14ac:dyDescent="0.3">
      <c r="A445" s="1">
        <v>45006</v>
      </c>
      <c r="B445" t="s">
        <v>25</v>
      </c>
    </row>
    <row r="446" spans="1:2" x14ac:dyDescent="0.3">
      <c r="A446" s="1">
        <v>45007</v>
      </c>
      <c r="B446" t="s">
        <v>25</v>
      </c>
    </row>
    <row r="447" spans="1:2" x14ac:dyDescent="0.3">
      <c r="A447" s="1">
        <v>45008</v>
      </c>
      <c r="B447" t="s">
        <v>25</v>
      </c>
    </row>
    <row r="448" spans="1:2" x14ac:dyDescent="0.3">
      <c r="A448" s="1">
        <v>45009</v>
      </c>
      <c r="B448" t="s">
        <v>25</v>
      </c>
    </row>
    <row r="449" spans="1:2" x14ac:dyDescent="0.3">
      <c r="A449" s="1">
        <v>45010</v>
      </c>
      <c r="B449" t="s">
        <v>25</v>
      </c>
    </row>
    <row r="450" spans="1:2" x14ac:dyDescent="0.3">
      <c r="A450" s="1">
        <v>45011</v>
      </c>
      <c r="B450" t="s">
        <v>25</v>
      </c>
    </row>
    <row r="451" spans="1:2" x14ac:dyDescent="0.3">
      <c r="A451" s="1">
        <v>45012</v>
      </c>
      <c r="B451" t="s">
        <v>25</v>
      </c>
    </row>
    <row r="452" spans="1:2" x14ac:dyDescent="0.3">
      <c r="A452" s="1">
        <v>45013</v>
      </c>
      <c r="B452" t="s">
        <v>25</v>
      </c>
    </row>
    <row r="453" spans="1:2" x14ac:dyDescent="0.3">
      <c r="A453" s="1">
        <v>45014</v>
      </c>
      <c r="B453" s="2" t="s">
        <v>19</v>
      </c>
    </row>
    <row r="454" spans="1:2" x14ac:dyDescent="0.3">
      <c r="A454" s="1">
        <v>45015</v>
      </c>
      <c r="B454" s="2" t="s">
        <v>19</v>
      </c>
    </row>
    <row r="455" spans="1:2" x14ac:dyDescent="0.3">
      <c r="A455" s="1">
        <v>45016</v>
      </c>
      <c r="B455" s="2" t="s">
        <v>19</v>
      </c>
    </row>
    <row r="456" spans="1:2" x14ac:dyDescent="0.3">
      <c r="A456" s="1">
        <v>45017</v>
      </c>
      <c r="B456" s="2" t="s">
        <v>19</v>
      </c>
    </row>
    <row r="457" spans="1:2" x14ac:dyDescent="0.3">
      <c r="A457" s="1">
        <v>45018</v>
      </c>
      <c r="B457" s="2" t="s">
        <v>19</v>
      </c>
    </row>
    <row r="458" spans="1:2" x14ac:dyDescent="0.3">
      <c r="A458" s="1">
        <v>45019</v>
      </c>
      <c r="B458" t="s">
        <v>25</v>
      </c>
    </row>
    <row r="459" spans="1:2" x14ac:dyDescent="0.3">
      <c r="A459" s="1">
        <v>45020</v>
      </c>
      <c r="B459" t="s">
        <v>25</v>
      </c>
    </row>
    <row r="460" spans="1:2" x14ac:dyDescent="0.3">
      <c r="A460" s="1">
        <v>45021</v>
      </c>
      <c r="B460" s="2" t="s">
        <v>19</v>
      </c>
    </row>
    <row r="461" spans="1:2" x14ac:dyDescent="0.3">
      <c r="A461" s="1">
        <v>45022</v>
      </c>
      <c r="B461" s="2" t="s">
        <v>19</v>
      </c>
    </row>
    <row r="462" spans="1:2" x14ac:dyDescent="0.3">
      <c r="A462" s="1">
        <v>45023</v>
      </c>
      <c r="B462" s="2" t="s">
        <v>19</v>
      </c>
    </row>
    <row r="463" spans="1:2" x14ac:dyDescent="0.3">
      <c r="A463" s="1">
        <v>45024</v>
      </c>
      <c r="B463" s="3" t="s">
        <v>20</v>
      </c>
    </row>
    <row r="464" spans="1:2" x14ac:dyDescent="0.3">
      <c r="A464" s="1">
        <v>45025</v>
      </c>
      <c r="B464" s="3" t="s">
        <v>20</v>
      </c>
    </row>
    <row r="465" spans="1:2" x14ac:dyDescent="0.3">
      <c r="A465" s="1">
        <v>45026</v>
      </c>
      <c r="B465" s="3" t="s">
        <v>20</v>
      </c>
    </row>
    <row r="466" spans="1:2" x14ac:dyDescent="0.3">
      <c r="A466" s="1">
        <v>45027</v>
      </c>
      <c r="B466" s="3" t="s">
        <v>20</v>
      </c>
    </row>
    <row r="467" spans="1:2" x14ac:dyDescent="0.3">
      <c r="A467" s="1">
        <v>45028</v>
      </c>
      <c r="B467" s="3" t="s">
        <v>20</v>
      </c>
    </row>
    <row r="468" spans="1:2" x14ac:dyDescent="0.3">
      <c r="A468" s="1">
        <v>45029</v>
      </c>
      <c r="B468" s="3" t="s">
        <v>20</v>
      </c>
    </row>
    <row r="469" spans="1:2" x14ac:dyDescent="0.3">
      <c r="A469" s="1">
        <v>45030</v>
      </c>
      <c r="B469" s="3" t="s">
        <v>20</v>
      </c>
    </row>
    <row r="470" spans="1:2" x14ac:dyDescent="0.3">
      <c r="A470" s="1">
        <v>45031</v>
      </c>
      <c r="B470" s="3" t="s">
        <v>20</v>
      </c>
    </row>
    <row r="471" spans="1:2" x14ac:dyDescent="0.3">
      <c r="A471" s="1">
        <v>45032</v>
      </c>
      <c r="B471" s="3" t="s">
        <v>20</v>
      </c>
    </row>
    <row r="472" spans="1:2" x14ac:dyDescent="0.3">
      <c r="A472" s="1">
        <v>45033</v>
      </c>
      <c r="B472" s="3" t="s">
        <v>20</v>
      </c>
    </row>
    <row r="473" spans="1:2" x14ac:dyDescent="0.3">
      <c r="A473" s="1">
        <v>45034</v>
      </c>
      <c r="B473" s="3" t="s">
        <v>20</v>
      </c>
    </row>
    <row r="474" spans="1:2" x14ac:dyDescent="0.3">
      <c r="A474" s="1">
        <v>45035</v>
      </c>
      <c r="B474" s="3" t="s">
        <v>20</v>
      </c>
    </row>
    <row r="475" spans="1:2" x14ac:dyDescent="0.3">
      <c r="A475" s="1">
        <v>45036</v>
      </c>
      <c r="B475" s="3" t="s">
        <v>20</v>
      </c>
    </row>
    <row r="476" spans="1:2" x14ac:dyDescent="0.3">
      <c r="A476" s="1">
        <v>45037</v>
      </c>
      <c r="B476" s="3" t="s">
        <v>20</v>
      </c>
    </row>
    <row r="477" spans="1:2" x14ac:dyDescent="0.3">
      <c r="A477" s="1">
        <v>45038</v>
      </c>
      <c r="B477" s="3" t="s">
        <v>20</v>
      </c>
    </row>
    <row r="478" spans="1:2" x14ac:dyDescent="0.3">
      <c r="A478" s="1">
        <v>45039</v>
      </c>
      <c r="B478" s="3" t="s">
        <v>20</v>
      </c>
    </row>
    <row r="479" spans="1:2" x14ac:dyDescent="0.3">
      <c r="A479" s="1">
        <v>45040</v>
      </c>
      <c r="B479" s="3" t="s">
        <v>20</v>
      </c>
    </row>
    <row r="480" spans="1:2" x14ac:dyDescent="0.3">
      <c r="A480" s="1">
        <v>45041</v>
      </c>
      <c r="B480" s="3" t="s">
        <v>20</v>
      </c>
    </row>
    <row r="481" spans="1:2" x14ac:dyDescent="0.3">
      <c r="A481" s="1">
        <v>45042</v>
      </c>
      <c r="B481" s="3" t="s">
        <v>20</v>
      </c>
    </row>
    <row r="482" spans="1:2" x14ac:dyDescent="0.3">
      <c r="A482" s="1">
        <v>45043</v>
      </c>
      <c r="B482" s="3" t="s">
        <v>20</v>
      </c>
    </row>
    <row r="483" spans="1:2" x14ac:dyDescent="0.3">
      <c r="A483" s="1">
        <v>45044</v>
      </c>
      <c r="B483" s="3" t="s">
        <v>20</v>
      </c>
    </row>
    <row r="484" spans="1:2" x14ac:dyDescent="0.3">
      <c r="A484" s="1">
        <v>45045</v>
      </c>
      <c r="B484" s="3" t="s">
        <v>20</v>
      </c>
    </row>
    <row r="485" spans="1:2" x14ac:dyDescent="0.3">
      <c r="A485" s="1">
        <v>45046</v>
      </c>
      <c r="B485" s="3" t="s">
        <v>20</v>
      </c>
    </row>
    <row r="486" spans="1:2" x14ac:dyDescent="0.3">
      <c r="A486" s="1">
        <v>45047</v>
      </c>
      <c r="B486" s="3" t="s">
        <v>20</v>
      </c>
    </row>
    <row r="487" spans="1:2" x14ac:dyDescent="0.3">
      <c r="A487" s="1">
        <v>45048</v>
      </c>
      <c r="B487" s="3" t="s">
        <v>20</v>
      </c>
    </row>
    <row r="488" spans="1:2" x14ac:dyDescent="0.3">
      <c r="A488" s="1">
        <v>45049</v>
      </c>
      <c r="B488" s="3" t="s">
        <v>20</v>
      </c>
    </row>
    <row r="489" spans="1:2" x14ac:dyDescent="0.3">
      <c r="A489" s="1">
        <v>45050</v>
      </c>
      <c r="B489" s="3" t="s">
        <v>20</v>
      </c>
    </row>
    <row r="490" spans="1:2" x14ac:dyDescent="0.3">
      <c r="A490" s="1">
        <v>45051</v>
      </c>
      <c r="B490" s="3" t="s">
        <v>20</v>
      </c>
    </row>
    <row r="491" spans="1:2" x14ac:dyDescent="0.3">
      <c r="A491" s="1">
        <v>45052</v>
      </c>
      <c r="B491" s="3" t="s">
        <v>20</v>
      </c>
    </row>
    <row r="492" spans="1:2" x14ac:dyDescent="0.3">
      <c r="A492" s="1">
        <v>45053</v>
      </c>
      <c r="B492" s="3" t="s">
        <v>20</v>
      </c>
    </row>
    <row r="493" spans="1:2" x14ac:dyDescent="0.3">
      <c r="A493" s="1">
        <v>45054</v>
      </c>
      <c r="B493" s="3" t="s">
        <v>20</v>
      </c>
    </row>
    <row r="494" spans="1:2" x14ac:dyDescent="0.3">
      <c r="A494" s="1">
        <v>45055</v>
      </c>
      <c r="B494" s="2" t="s">
        <v>19</v>
      </c>
    </row>
    <row r="495" spans="1:2" x14ac:dyDescent="0.3">
      <c r="A495" s="1">
        <v>45056</v>
      </c>
      <c r="B495" s="2" t="s">
        <v>19</v>
      </c>
    </row>
    <row r="496" spans="1:2" x14ac:dyDescent="0.3">
      <c r="A496" s="1">
        <v>45057</v>
      </c>
      <c r="B496" s="2" t="s">
        <v>19</v>
      </c>
    </row>
    <row r="497" spans="1:2" x14ac:dyDescent="0.3">
      <c r="A497" s="1">
        <v>45058</v>
      </c>
      <c r="B497" s="2" t="s">
        <v>19</v>
      </c>
    </row>
    <row r="498" spans="1:2" x14ac:dyDescent="0.3">
      <c r="A498" s="1">
        <v>45059</v>
      </c>
      <c r="B498" s="2" t="s">
        <v>19</v>
      </c>
    </row>
    <row r="499" spans="1:2" x14ac:dyDescent="0.3">
      <c r="A499" s="1">
        <v>45060</v>
      </c>
      <c r="B499" s="2" t="s">
        <v>19</v>
      </c>
    </row>
    <row r="500" spans="1:2" x14ac:dyDescent="0.3">
      <c r="A500" s="1">
        <v>45061</v>
      </c>
      <c r="B500" s="2" t="s">
        <v>19</v>
      </c>
    </row>
    <row r="501" spans="1:2" x14ac:dyDescent="0.3">
      <c r="A501" s="1">
        <v>45062</v>
      </c>
      <c r="B501" s="2" t="s">
        <v>19</v>
      </c>
    </row>
    <row r="502" spans="1:2" x14ac:dyDescent="0.3">
      <c r="A502" s="1">
        <v>45063</v>
      </c>
      <c r="B502" s="2" t="s">
        <v>19</v>
      </c>
    </row>
    <row r="503" spans="1:2" x14ac:dyDescent="0.3">
      <c r="A503" s="1">
        <v>45064</v>
      </c>
      <c r="B503" s="3" t="s">
        <v>20</v>
      </c>
    </row>
    <row r="504" spans="1:2" x14ac:dyDescent="0.3">
      <c r="A504" s="1">
        <v>45065</v>
      </c>
      <c r="B504" s="3" t="s">
        <v>20</v>
      </c>
    </row>
    <row r="505" spans="1:2" x14ac:dyDescent="0.3">
      <c r="A505" s="1">
        <v>45066</v>
      </c>
      <c r="B505" s="3" t="s">
        <v>20</v>
      </c>
    </row>
    <row r="506" spans="1:2" x14ac:dyDescent="0.3">
      <c r="A506" s="1">
        <v>45067</v>
      </c>
      <c r="B506" s="3" t="s">
        <v>20</v>
      </c>
    </row>
    <row r="507" spans="1:2" x14ac:dyDescent="0.3">
      <c r="A507" s="1">
        <v>45068</v>
      </c>
      <c r="B507" s="2" t="s">
        <v>19</v>
      </c>
    </row>
    <row r="508" spans="1:2" x14ac:dyDescent="0.3">
      <c r="A508" s="1">
        <v>45069</v>
      </c>
      <c r="B508" s="2" t="s">
        <v>19</v>
      </c>
    </row>
    <row r="509" spans="1:2" x14ac:dyDescent="0.3">
      <c r="A509" s="1">
        <v>45070</v>
      </c>
      <c r="B509" s="2" t="s">
        <v>19</v>
      </c>
    </row>
    <row r="510" spans="1:2" x14ac:dyDescent="0.3">
      <c r="A510" s="1">
        <v>45071</v>
      </c>
      <c r="B510" s="2" t="s">
        <v>19</v>
      </c>
    </row>
    <row r="511" spans="1:2" x14ac:dyDescent="0.3">
      <c r="A511" s="1">
        <v>45072</v>
      </c>
      <c r="B511" s="2" t="s">
        <v>19</v>
      </c>
    </row>
    <row r="512" spans="1:2" x14ac:dyDescent="0.3">
      <c r="A512" s="1">
        <v>45073</v>
      </c>
      <c r="B512" s="3" t="s">
        <v>20</v>
      </c>
    </row>
    <row r="513" spans="1:2" x14ac:dyDescent="0.3">
      <c r="A513" s="1">
        <v>45074</v>
      </c>
      <c r="B513" s="3" t="s">
        <v>20</v>
      </c>
    </row>
    <row r="514" spans="1:2" x14ac:dyDescent="0.3">
      <c r="A514" s="1">
        <v>45075</v>
      </c>
      <c r="B514" s="3" t="s">
        <v>20</v>
      </c>
    </row>
    <row r="515" spans="1:2" x14ac:dyDescent="0.3">
      <c r="A515" s="1">
        <v>45076</v>
      </c>
      <c r="B515" s="2" t="s">
        <v>19</v>
      </c>
    </row>
    <row r="516" spans="1:2" x14ac:dyDescent="0.3">
      <c r="A516" s="1">
        <v>45077</v>
      </c>
      <c r="B516" s="2" t="s">
        <v>19</v>
      </c>
    </row>
    <row r="517" spans="1:2" x14ac:dyDescent="0.3">
      <c r="A517" s="1">
        <v>45078</v>
      </c>
      <c r="B517" s="2" t="s">
        <v>19</v>
      </c>
    </row>
    <row r="518" spans="1:2" x14ac:dyDescent="0.3">
      <c r="A518" s="1">
        <v>45079</v>
      </c>
      <c r="B518" s="2" t="s">
        <v>19</v>
      </c>
    </row>
    <row r="519" spans="1:2" x14ac:dyDescent="0.3">
      <c r="A519" s="1">
        <v>45080</v>
      </c>
      <c r="B519" s="2" t="s">
        <v>19</v>
      </c>
    </row>
    <row r="520" spans="1:2" x14ac:dyDescent="0.3">
      <c r="A520" s="1">
        <v>45081</v>
      </c>
      <c r="B520" s="2" t="s">
        <v>19</v>
      </c>
    </row>
    <row r="521" spans="1:2" x14ac:dyDescent="0.3">
      <c r="A521" s="1">
        <v>45082</v>
      </c>
      <c r="B521" s="2" t="s">
        <v>19</v>
      </c>
    </row>
    <row r="522" spans="1:2" x14ac:dyDescent="0.3">
      <c r="A522" s="1">
        <v>45083</v>
      </c>
      <c r="B522" s="2" t="s">
        <v>19</v>
      </c>
    </row>
    <row r="523" spans="1:2" x14ac:dyDescent="0.3">
      <c r="A523" s="1">
        <v>45084</v>
      </c>
      <c r="B523" s="2" t="s">
        <v>19</v>
      </c>
    </row>
    <row r="524" spans="1:2" x14ac:dyDescent="0.3">
      <c r="A524" s="1">
        <v>45085</v>
      </c>
      <c r="B524" s="2" t="s">
        <v>19</v>
      </c>
    </row>
    <row r="525" spans="1:2" x14ac:dyDescent="0.3">
      <c r="A525" s="1">
        <v>45086</v>
      </c>
      <c r="B525" s="2" t="s">
        <v>19</v>
      </c>
    </row>
    <row r="526" spans="1:2" x14ac:dyDescent="0.3">
      <c r="A526" s="1">
        <v>45087</v>
      </c>
      <c r="B526" s="2" t="s">
        <v>19</v>
      </c>
    </row>
    <row r="527" spans="1:2" x14ac:dyDescent="0.3">
      <c r="A527" s="1">
        <v>45088</v>
      </c>
      <c r="B527" s="2" t="s">
        <v>19</v>
      </c>
    </row>
    <row r="528" spans="1:2" x14ac:dyDescent="0.3">
      <c r="A528" s="1">
        <v>45089</v>
      </c>
      <c r="B528" s="2" t="s">
        <v>19</v>
      </c>
    </row>
    <row r="529" spans="1:2" x14ac:dyDescent="0.3">
      <c r="A529" s="1">
        <v>45090</v>
      </c>
      <c r="B529" s="2" t="s">
        <v>19</v>
      </c>
    </row>
    <row r="530" spans="1:2" x14ac:dyDescent="0.3">
      <c r="A530" s="1">
        <v>45091</v>
      </c>
      <c r="B530" s="2" t="s">
        <v>19</v>
      </c>
    </row>
    <row r="531" spans="1:2" x14ac:dyDescent="0.3">
      <c r="A531" s="1">
        <v>45092</v>
      </c>
      <c r="B531" s="2" t="s">
        <v>19</v>
      </c>
    </row>
    <row r="532" spans="1:2" x14ac:dyDescent="0.3">
      <c r="A532" s="1">
        <v>45093</v>
      </c>
      <c r="B532" s="2" t="s">
        <v>19</v>
      </c>
    </row>
    <row r="533" spans="1:2" x14ac:dyDescent="0.3">
      <c r="A533" s="1">
        <v>45094</v>
      </c>
      <c r="B533" s="2" t="s">
        <v>19</v>
      </c>
    </row>
    <row r="534" spans="1:2" x14ac:dyDescent="0.3">
      <c r="A534" s="1">
        <v>45095</v>
      </c>
      <c r="B534" s="2" t="s">
        <v>19</v>
      </c>
    </row>
    <row r="535" spans="1:2" x14ac:dyDescent="0.3">
      <c r="A535" s="1">
        <v>45096</v>
      </c>
      <c r="B535" s="2" t="s">
        <v>19</v>
      </c>
    </row>
    <row r="536" spans="1:2" x14ac:dyDescent="0.3">
      <c r="A536" s="1">
        <v>45097</v>
      </c>
      <c r="B536" s="2" t="s">
        <v>19</v>
      </c>
    </row>
    <row r="537" spans="1:2" x14ac:dyDescent="0.3">
      <c r="A537" s="1">
        <v>45098</v>
      </c>
      <c r="B537" s="2" t="s">
        <v>19</v>
      </c>
    </row>
    <row r="538" spans="1:2" x14ac:dyDescent="0.3">
      <c r="A538" s="1">
        <v>45099</v>
      </c>
      <c r="B538" s="2" t="s">
        <v>19</v>
      </c>
    </row>
    <row r="539" spans="1:2" x14ac:dyDescent="0.3">
      <c r="A539" s="1">
        <v>45100</v>
      </c>
      <c r="B539" s="2" t="s">
        <v>19</v>
      </c>
    </row>
    <row r="540" spans="1:2" x14ac:dyDescent="0.3">
      <c r="A540" s="1">
        <v>45101</v>
      </c>
      <c r="B540" s="2" t="s">
        <v>19</v>
      </c>
    </row>
    <row r="541" spans="1:2" x14ac:dyDescent="0.3">
      <c r="A541" s="1">
        <v>45102</v>
      </c>
      <c r="B541" s="2" t="s">
        <v>19</v>
      </c>
    </row>
    <row r="542" spans="1:2" x14ac:dyDescent="0.3">
      <c r="A542" s="1">
        <v>45103</v>
      </c>
      <c r="B542" s="2" t="s">
        <v>19</v>
      </c>
    </row>
    <row r="543" spans="1:2" x14ac:dyDescent="0.3">
      <c r="A543" s="1">
        <v>45104</v>
      </c>
      <c r="B543" s="2" t="s">
        <v>19</v>
      </c>
    </row>
    <row r="544" spans="1:2" x14ac:dyDescent="0.3">
      <c r="A544" s="1">
        <v>45105</v>
      </c>
      <c r="B544" s="2" t="s">
        <v>19</v>
      </c>
    </row>
    <row r="545" spans="1:2" x14ac:dyDescent="0.3">
      <c r="A545" s="1">
        <v>45106</v>
      </c>
      <c r="B545" s="2" t="s">
        <v>19</v>
      </c>
    </row>
    <row r="546" spans="1:2" x14ac:dyDescent="0.3">
      <c r="A546" s="1">
        <v>45107</v>
      </c>
      <c r="B546" s="2" t="s">
        <v>19</v>
      </c>
    </row>
    <row r="547" spans="1:2" x14ac:dyDescent="0.3">
      <c r="A547" s="1">
        <v>45108</v>
      </c>
      <c r="B547" s="2" t="s">
        <v>19</v>
      </c>
    </row>
    <row r="548" spans="1:2" x14ac:dyDescent="0.3">
      <c r="A548" s="1">
        <v>45109</v>
      </c>
      <c r="B548" s="2" t="s">
        <v>19</v>
      </c>
    </row>
    <row r="549" spans="1:2" x14ac:dyDescent="0.3">
      <c r="A549" s="1">
        <v>45110</v>
      </c>
      <c r="B549" s="2" t="s">
        <v>19</v>
      </c>
    </row>
    <row r="550" spans="1:2" x14ac:dyDescent="0.3">
      <c r="A550" s="1">
        <v>45111</v>
      </c>
      <c r="B550" s="2" t="s">
        <v>19</v>
      </c>
    </row>
    <row r="551" spans="1:2" x14ac:dyDescent="0.3">
      <c r="A551" s="1">
        <v>45112</v>
      </c>
      <c r="B551" s="2" t="s">
        <v>19</v>
      </c>
    </row>
    <row r="552" spans="1:2" x14ac:dyDescent="0.3">
      <c r="A552" s="1">
        <v>45113</v>
      </c>
      <c r="B552" s="2" t="s">
        <v>19</v>
      </c>
    </row>
    <row r="553" spans="1:2" x14ac:dyDescent="0.3">
      <c r="A553" s="1">
        <v>45114</v>
      </c>
      <c r="B553" s="2" t="s">
        <v>19</v>
      </c>
    </row>
    <row r="554" spans="1:2" x14ac:dyDescent="0.3">
      <c r="A554" s="1">
        <v>45115</v>
      </c>
      <c r="B554" s="2" t="s">
        <v>19</v>
      </c>
    </row>
    <row r="555" spans="1:2" x14ac:dyDescent="0.3">
      <c r="A555" s="1">
        <v>45116</v>
      </c>
      <c r="B555" s="2" t="s">
        <v>19</v>
      </c>
    </row>
    <row r="556" spans="1:2" x14ac:dyDescent="0.3">
      <c r="A556" s="1">
        <v>45117</v>
      </c>
      <c r="B556" s="3" t="s">
        <v>20</v>
      </c>
    </row>
    <row r="557" spans="1:2" x14ac:dyDescent="0.3">
      <c r="A557" s="1">
        <v>45118</v>
      </c>
      <c r="B557" s="3" t="s">
        <v>20</v>
      </c>
    </row>
    <row r="558" spans="1:2" x14ac:dyDescent="0.3">
      <c r="A558" s="1">
        <v>45119</v>
      </c>
      <c r="B558" s="3" t="s">
        <v>20</v>
      </c>
    </row>
    <row r="559" spans="1:2" x14ac:dyDescent="0.3">
      <c r="A559" s="1">
        <v>45120</v>
      </c>
      <c r="B559" s="3" t="s">
        <v>20</v>
      </c>
    </row>
    <row r="560" spans="1:2" x14ac:dyDescent="0.3">
      <c r="A560" s="1">
        <v>45121</v>
      </c>
      <c r="B560" s="3" t="s">
        <v>20</v>
      </c>
    </row>
    <row r="561" spans="1:2" x14ac:dyDescent="0.3">
      <c r="A561" s="1">
        <v>45122</v>
      </c>
      <c r="B561" s="3" t="s">
        <v>20</v>
      </c>
    </row>
    <row r="562" spans="1:2" x14ac:dyDescent="0.3">
      <c r="A562" s="1">
        <v>45123</v>
      </c>
      <c r="B562" s="3" t="s">
        <v>20</v>
      </c>
    </row>
    <row r="563" spans="1:2" x14ac:dyDescent="0.3">
      <c r="A563" s="1">
        <v>45124</v>
      </c>
      <c r="B563" s="3" t="s">
        <v>20</v>
      </c>
    </row>
    <row r="564" spans="1:2" x14ac:dyDescent="0.3">
      <c r="A564" s="1">
        <v>45125</v>
      </c>
      <c r="B564" s="3" t="s">
        <v>20</v>
      </c>
    </row>
    <row r="565" spans="1:2" x14ac:dyDescent="0.3">
      <c r="A565" s="1">
        <v>45126</v>
      </c>
      <c r="B565" s="5" t="s">
        <v>26</v>
      </c>
    </row>
    <row r="566" spans="1:2" x14ac:dyDescent="0.3">
      <c r="A566" s="1">
        <v>45127</v>
      </c>
      <c r="B566" s="3" t="s">
        <v>20</v>
      </c>
    </row>
    <row r="567" spans="1:2" x14ac:dyDescent="0.3">
      <c r="A567" s="1">
        <v>45128</v>
      </c>
      <c r="B567" s="3" t="s">
        <v>20</v>
      </c>
    </row>
    <row r="568" spans="1:2" x14ac:dyDescent="0.3">
      <c r="A568" s="1">
        <v>45129</v>
      </c>
      <c r="B568" s="3" t="s">
        <v>20</v>
      </c>
    </row>
    <row r="569" spans="1:2" x14ac:dyDescent="0.3">
      <c r="A569" s="1">
        <v>45130</v>
      </c>
      <c r="B569" s="3" t="s">
        <v>20</v>
      </c>
    </row>
    <row r="570" spans="1:2" x14ac:dyDescent="0.3">
      <c r="A570" s="1">
        <v>45131</v>
      </c>
      <c r="B570" s="3" t="s">
        <v>20</v>
      </c>
    </row>
    <row r="571" spans="1:2" x14ac:dyDescent="0.3">
      <c r="A571" s="1">
        <v>45132</v>
      </c>
      <c r="B571" s="5" t="s">
        <v>26</v>
      </c>
    </row>
    <row r="572" spans="1:2" x14ac:dyDescent="0.3">
      <c r="A572" s="1">
        <v>45133</v>
      </c>
      <c r="B572" s="5" t="s">
        <v>26</v>
      </c>
    </row>
    <row r="573" spans="1:2" x14ac:dyDescent="0.3">
      <c r="A573" s="1">
        <v>45134</v>
      </c>
      <c r="B573" s="3" t="s">
        <v>20</v>
      </c>
    </row>
    <row r="574" spans="1:2" x14ac:dyDescent="0.3">
      <c r="A574" s="1">
        <v>45135</v>
      </c>
      <c r="B574" s="3" t="s">
        <v>20</v>
      </c>
    </row>
    <row r="575" spans="1:2" x14ac:dyDescent="0.3">
      <c r="A575" s="1">
        <v>45136</v>
      </c>
      <c r="B575" s="3" t="s">
        <v>20</v>
      </c>
    </row>
    <row r="576" spans="1:2" x14ac:dyDescent="0.3">
      <c r="A576" s="1">
        <v>45137</v>
      </c>
      <c r="B576" s="3" t="s">
        <v>20</v>
      </c>
    </row>
    <row r="577" spans="1:2" x14ac:dyDescent="0.3">
      <c r="A577" s="1">
        <v>45138</v>
      </c>
      <c r="B577" s="3" t="s">
        <v>20</v>
      </c>
    </row>
    <row r="578" spans="1:2" x14ac:dyDescent="0.3">
      <c r="A578" s="1">
        <v>45139</v>
      </c>
      <c r="B578" s="5" t="s">
        <v>26</v>
      </c>
    </row>
    <row r="579" spans="1:2" x14ac:dyDescent="0.3">
      <c r="A579" s="1">
        <v>45140</v>
      </c>
      <c r="B579" s="5" t="s">
        <v>26</v>
      </c>
    </row>
    <row r="580" spans="1:2" x14ac:dyDescent="0.3">
      <c r="A580" s="1">
        <v>45141</v>
      </c>
      <c r="B580" s="3" t="s">
        <v>20</v>
      </c>
    </row>
    <row r="581" spans="1:2" x14ac:dyDescent="0.3">
      <c r="A581" s="1">
        <v>45142</v>
      </c>
      <c r="B581" s="3" t="s">
        <v>20</v>
      </c>
    </row>
    <row r="582" spans="1:2" x14ac:dyDescent="0.3">
      <c r="A582" s="1">
        <v>45143</v>
      </c>
      <c r="B582" s="3" t="s">
        <v>20</v>
      </c>
    </row>
    <row r="583" spans="1:2" x14ac:dyDescent="0.3">
      <c r="A583" s="1">
        <v>45144</v>
      </c>
      <c r="B583" s="3" t="s">
        <v>20</v>
      </c>
    </row>
    <row r="584" spans="1:2" x14ac:dyDescent="0.3">
      <c r="A584" s="1">
        <v>45145</v>
      </c>
      <c r="B584" s="3" t="s">
        <v>20</v>
      </c>
    </row>
    <row r="585" spans="1:2" x14ac:dyDescent="0.3">
      <c r="A585" s="1">
        <v>45146</v>
      </c>
      <c r="B585" s="5" t="s">
        <v>26</v>
      </c>
    </row>
    <row r="586" spans="1:2" x14ac:dyDescent="0.3">
      <c r="A586" s="1">
        <v>45147</v>
      </c>
      <c r="B586" s="5" t="s">
        <v>26</v>
      </c>
    </row>
    <row r="587" spans="1:2" x14ac:dyDescent="0.3">
      <c r="A587" s="1">
        <v>45148</v>
      </c>
      <c r="B587" s="3" t="s">
        <v>20</v>
      </c>
    </row>
    <row r="588" spans="1:2" x14ac:dyDescent="0.3">
      <c r="A588" s="1">
        <v>45149</v>
      </c>
      <c r="B588" s="3" t="s">
        <v>20</v>
      </c>
    </row>
    <row r="589" spans="1:2" x14ac:dyDescent="0.3">
      <c r="A589" s="1">
        <v>45150</v>
      </c>
      <c r="B589" s="3" t="s">
        <v>20</v>
      </c>
    </row>
    <row r="590" spans="1:2" x14ac:dyDescent="0.3">
      <c r="A590" s="1">
        <v>45151</v>
      </c>
      <c r="B590" s="3" t="s">
        <v>20</v>
      </c>
    </row>
    <row r="591" spans="1:2" x14ac:dyDescent="0.3">
      <c r="A591" s="1">
        <v>45152</v>
      </c>
      <c r="B591" s="3" t="s">
        <v>20</v>
      </c>
    </row>
    <row r="592" spans="1:2" x14ac:dyDescent="0.3">
      <c r="A592" s="1">
        <v>45153</v>
      </c>
      <c r="B592" s="5" t="s">
        <v>26</v>
      </c>
    </row>
    <row r="593" spans="1:2" x14ac:dyDescent="0.3">
      <c r="A593" s="1">
        <v>45154</v>
      </c>
      <c r="B593" s="5" t="s">
        <v>26</v>
      </c>
    </row>
    <row r="594" spans="1:2" x14ac:dyDescent="0.3">
      <c r="A594" s="1">
        <v>45155</v>
      </c>
      <c r="B594" s="3" t="s">
        <v>20</v>
      </c>
    </row>
    <row r="595" spans="1:2" x14ac:dyDescent="0.3">
      <c r="A595" s="1">
        <v>45156</v>
      </c>
      <c r="B595" s="3" t="s">
        <v>20</v>
      </c>
    </row>
    <row r="596" spans="1:2" x14ac:dyDescent="0.3">
      <c r="A596" s="1">
        <v>45157</v>
      </c>
      <c r="B596" s="3" t="s">
        <v>20</v>
      </c>
    </row>
    <row r="597" spans="1:2" x14ac:dyDescent="0.3">
      <c r="A597" s="1">
        <v>45158</v>
      </c>
      <c r="B597" s="3" t="s">
        <v>20</v>
      </c>
    </row>
    <row r="598" spans="1:2" x14ac:dyDescent="0.3">
      <c r="A598" s="1">
        <v>45159</v>
      </c>
      <c r="B598" s="3" t="s">
        <v>20</v>
      </c>
    </row>
    <row r="599" spans="1:2" x14ac:dyDescent="0.3">
      <c r="A599" s="1">
        <v>45160</v>
      </c>
      <c r="B599" s="3" t="s">
        <v>20</v>
      </c>
    </row>
    <row r="600" spans="1:2" x14ac:dyDescent="0.3">
      <c r="A600" s="1">
        <v>45161</v>
      </c>
      <c r="B600" s="5" t="s">
        <v>26</v>
      </c>
    </row>
    <row r="601" spans="1:2" x14ac:dyDescent="0.3">
      <c r="A601" s="1">
        <v>45162</v>
      </c>
      <c r="B601" s="3" t="s">
        <v>20</v>
      </c>
    </row>
    <row r="602" spans="1:2" x14ac:dyDescent="0.3">
      <c r="A602" s="1">
        <v>45163</v>
      </c>
      <c r="B602" s="3" t="s">
        <v>20</v>
      </c>
    </row>
    <row r="603" spans="1:2" x14ac:dyDescent="0.3">
      <c r="A603" s="1">
        <v>45164</v>
      </c>
      <c r="B603" s="3" t="s">
        <v>20</v>
      </c>
    </row>
    <row r="604" spans="1:2" x14ac:dyDescent="0.3">
      <c r="A604" s="1">
        <v>45165</v>
      </c>
      <c r="B604" s="3" t="s">
        <v>20</v>
      </c>
    </row>
    <row r="605" spans="1:2" x14ac:dyDescent="0.3">
      <c r="A605" s="1">
        <v>45166</v>
      </c>
      <c r="B605" s="3" t="s">
        <v>20</v>
      </c>
    </row>
    <row r="606" spans="1:2" x14ac:dyDescent="0.3">
      <c r="A606" s="1">
        <v>45167</v>
      </c>
      <c r="B606" s="3" t="s">
        <v>20</v>
      </c>
    </row>
    <row r="607" spans="1:2" x14ac:dyDescent="0.3">
      <c r="A607" s="1">
        <v>45168</v>
      </c>
      <c r="B607" s="3" t="s">
        <v>20</v>
      </c>
    </row>
    <row r="608" spans="1:2" x14ac:dyDescent="0.3">
      <c r="A608" s="1">
        <v>45169</v>
      </c>
      <c r="B608" s="3" t="s">
        <v>20</v>
      </c>
    </row>
    <row r="609" spans="1:2" x14ac:dyDescent="0.3">
      <c r="A609" s="1">
        <v>45170</v>
      </c>
      <c r="B609" s="3" t="s">
        <v>20</v>
      </c>
    </row>
    <row r="610" spans="1:2" x14ac:dyDescent="0.3">
      <c r="A610" s="1">
        <v>45171</v>
      </c>
      <c r="B610" s="2" t="s">
        <v>19</v>
      </c>
    </row>
    <row r="611" spans="1:2" x14ac:dyDescent="0.3">
      <c r="A611" s="1">
        <v>45172</v>
      </c>
      <c r="B611" s="2" t="s">
        <v>19</v>
      </c>
    </row>
    <row r="612" spans="1:2" x14ac:dyDescent="0.3">
      <c r="A612" s="1">
        <v>45173</v>
      </c>
      <c r="B612" t="s">
        <v>25</v>
      </c>
    </row>
    <row r="613" spans="1:2" x14ac:dyDescent="0.3">
      <c r="A613" s="1">
        <v>45174</v>
      </c>
      <c r="B613" t="s">
        <v>25</v>
      </c>
    </row>
    <row r="614" spans="1:2" x14ac:dyDescent="0.3">
      <c r="A614" s="1">
        <v>45175</v>
      </c>
      <c r="B614" s="2" t="s">
        <v>19</v>
      </c>
    </row>
    <row r="615" spans="1:2" x14ac:dyDescent="0.3">
      <c r="A615" s="1">
        <v>45176</v>
      </c>
      <c r="B615" s="2" t="s">
        <v>19</v>
      </c>
    </row>
    <row r="616" spans="1:2" x14ac:dyDescent="0.3">
      <c r="A616" s="1">
        <v>45177</v>
      </c>
      <c r="B616" s="2" t="s">
        <v>19</v>
      </c>
    </row>
    <row r="617" spans="1:2" x14ac:dyDescent="0.3">
      <c r="A617" s="1">
        <v>45178</v>
      </c>
      <c r="B617" s="2" t="s">
        <v>19</v>
      </c>
    </row>
    <row r="618" spans="1:2" x14ac:dyDescent="0.3">
      <c r="A618" s="1">
        <v>45179</v>
      </c>
      <c r="B618" s="2" t="s">
        <v>19</v>
      </c>
    </row>
    <row r="619" spans="1:2" x14ac:dyDescent="0.3">
      <c r="A619" s="1">
        <v>45180</v>
      </c>
      <c r="B619" t="s">
        <v>25</v>
      </c>
    </row>
    <row r="620" spans="1:2" x14ac:dyDescent="0.3">
      <c r="A620" s="1">
        <v>45181</v>
      </c>
      <c r="B620" t="s">
        <v>25</v>
      </c>
    </row>
    <row r="621" spans="1:2" x14ac:dyDescent="0.3">
      <c r="A621" s="1">
        <v>45182</v>
      </c>
      <c r="B621" s="2" t="s">
        <v>19</v>
      </c>
    </row>
    <row r="622" spans="1:2" x14ac:dyDescent="0.3">
      <c r="A622" s="1">
        <v>45183</v>
      </c>
      <c r="B622" s="2" t="s">
        <v>19</v>
      </c>
    </row>
    <row r="623" spans="1:2" x14ac:dyDescent="0.3">
      <c r="A623" s="1">
        <v>45184</v>
      </c>
      <c r="B623" s="2" t="s">
        <v>19</v>
      </c>
    </row>
    <row r="624" spans="1:2" x14ac:dyDescent="0.3">
      <c r="A624" s="1">
        <v>45185</v>
      </c>
      <c r="B624" s="2" t="s">
        <v>19</v>
      </c>
    </row>
    <row r="625" spans="1:2" x14ac:dyDescent="0.3">
      <c r="A625" s="1">
        <v>45186</v>
      </c>
      <c r="B625" s="2" t="s">
        <v>19</v>
      </c>
    </row>
    <row r="626" spans="1:2" x14ac:dyDescent="0.3">
      <c r="A626" s="1">
        <v>45187</v>
      </c>
      <c r="B626" t="s">
        <v>25</v>
      </c>
    </row>
    <row r="627" spans="1:2" x14ac:dyDescent="0.3">
      <c r="A627" s="1">
        <v>45188</v>
      </c>
      <c r="B627" t="s">
        <v>25</v>
      </c>
    </row>
    <row r="628" spans="1:2" x14ac:dyDescent="0.3">
      <c r="A628" s="1">
        <v>45189</v>
      </c>
      <c r="B628" s="2" t="s">
        <v>19</v>
      </c>
    </row>
    <row r="629" spans="1:2" x14ac:dyDescent="0.3">
      <c r="A629" s="1">
        <v>45190</v>
      </c>
      <c r="B629" s="2" t="s">
        <v>19</v>
      </c>
    </row>
    <row r="630" spans="1:2" x14ac:dyDescent="0.3">
      <c r="A630" s="1">
        <v>45191</v>
      </c>
      <c r="B630" s="2" t="s">
        <v>19</v>
      </c>
    </row>
    <row r="631" spans="1:2" x14ac:dyDescent="0.3">
      <c r="A631" s="1">
        <v>45192</v>
      </c>
      <c r="B631" s="2" t="s">
        <v>19</v>
      </c>
    </row>
    <row r="632" spans="1:2" x14ac:dyDescent="0.3">
      <c r="A632" s="1">
        <v>45193</v>
      </c>
      <c r="B632" s="2" t="s">
        <v>19</v>
      </c>
    </row>
    <row r="633" spans="1:2" x14ac:dyDescent="0.3">
      <c r="A633" s="1">
        <v>45194</v>
      </c>
      <c r="B633" t="s">
        <v>25</v>
      </c>
    </row>
    <row r="634" spans="1:2" x14ac:dyDescent="0.3">
      <c r="A634" s="1">
        <v>45195</v>
      </c>
      <c r="B634" t="s">
        <v>25</v>
      </c>
    </row>
    <row r="635" spans="1:2" x14ac:dyDescent="0.3">
      <c r="A635" s="1">
        <v>45196</v>
      </c>
      <c r="B635" s="2" t="s">
        <v>19</v>
      </c>
    </row>
    <row r="636" spans="1:2" x14ac:dyDescent="0.3">
      <c r="A636" s="1">
        <v>45197</v>
      </c>
      <c r="B636" s="2" t="s">
        <v>19</v>
      </c>
    </row>
    <row r="637" spans="1:2" x14ac:dyDescent="0.3">
      <c r="A637" s="1">
        <v>45198</v>
      </c>
      <c r="B637" s="2" t="s">
        <v>19</v>
      </c>
    </row>
    <row r="638" spans="1:2" x14ac:dyDescent="0.3">
      <c r="A638" s="1">
        <v>45199</v>
      </c>
      <c r="B638" s="2" t="s">
        <v>19</v>
      </c>
    </row>
    <row r="639" spans="1:2" x14ac:dyDescent="0.3">
      <c r="A639" s="1">
        <v>45200</v>
      </c>
      <c r="B639" s="2" t="s">
        <v>19</v>
      </c>
    </row>
    <row r="640" spans="1:2" x14ac:dyDescent="0.3">
      <c r="A640" s="1">
        <v>45201</v>
      </c>
      <c r="B640" t="s">
        <v>25</v>
      </c>
    </row>
    <row r="641" spans="1:2" x14ac:dyDescent="0.3">
      <c r="A641" s="1">
        <v>45202</v>
      </c>
      <c r="B641" t="s">
        <v>25</v>
      </c>
    </row>
    <row r="642" spans="1:2" x14ac:dyDescent="0.3">
      <c r="A642" s="1">
        <v>45203</v>
      </c>
      <c r="B642" s="2" t="s">
        <v>19</v>
      </c>
    </row>
    <row r="643" spans="1:2" x14ac:dyDescent="0.3">
      <c r="A643" s="1">
        <v>45204</v>
      </c>
      <c r="B643" s="2" t="s">
        <v>19</v>
      </c>
    </row>
    <row r="644" spans="1:2" x14ac:dyDescent="0.3">
      <c r="A644" s="1">
        <v>45205</v>
      </c>
      <c r="B644" s="2" t="s">
        <v>19</v>
      </c>
    </row>
    <row r="645" spans="1:2" x14ac:dyDescent="0.3">
      <c r="A645" s="1">
        <v>45206</v>
      </c>
      <c r="B645" s="2" t="s">
        <v>19</v>
      </c>
    </row>
    <row r="646" spans="1:2" x14ac:dyDescent="0.3">
      <c r="A646" s="1">
        <v>45207</v>
      </c>
      <c r="B646" s="2" t="s">
        <v>19</v>
      </c>
    </row>
    <row r="647" spans="1:2" x14ac:dyDescent="0.3">
      <c r="A647" s="1">
        <v>45208</v>
      </c>
      <c r="B647" t="s">
        <v>25</v>
      </c>
    </row>
    <row r="648" spans="1:2" x14ac:dyDescent="0.3">
      <c r="A648" s="1">
        <v>45209</v>
      </c>
      <c r="B648" t="s">
        <v>25</v>
      </c>
    </row>
    <row r="649" spans="1:2" x14ac:dyDescent="0.3">
      <c r="A649" s="1">
        <v>45210</v>
      </c>
      <c r="B649" s="2" t="s">
        <v>19</v>
      </c>
    </row>
    <row r="650" spans="1:2" x14ac:dyDescent="0.3">
      <c r="A650" s="1">
        <v>45211</v>
      </c>
      <c r="B650" s="2" t="s">
        <v>19</v>
      </c>
    </row>
    <row r="651" spans="1:2" x14ac:dyDescent="0.3">
      <c r="A651" s="1">
        <v>45212</v>
      </c>
      <c r="B651" s="2" t="s">
        <v>19</v>
      </c>
    </row>
    <row r="652" spans="1:2" x14ac:dyDescent="0.3">
      <c r="A652" s="1">
        <v>45213</v>
      </c>
      <c r="B652" s="2" t="s">
        <v>19</v>
      </c>
    </row>
    <row r="653" spans="1:2" x14ac:dyDescent="0.3">
      <c r="A653" s="1">
        <v>45214</v>
      </c>
      <c r="B653" s="2" t="s">
        <v>19</v>
      </c>
    </row>
    <row r="654" spans="1:2" x14ac:dyDescent="0.3">
      <c r="A654" s="1">
        <v>45215</v>
      </c>
      <c r="B654" t="s">
        <v>25</v>
      </c>
    </row>
    <row r="655" spans="1:2" x14ac:dyDescent="0.3">
      <c r="A655" s="1">
        <v>45216</v>
      </c>
      <c r="B655" t="s">
        <v>25</v>
      </c>
    </row>
    <row r="656" spans="1:2" x14ac:dyDescent="0.3">
      <c r="A656" s="1">
        <v>45217</v>
      </c>
      <c r="B656" s="2" t="s">
        <v>19</v>
      </c>
    </row>
    <row r="657" spans="1:2" x14ac:dyDescent="0.3">
      <c r="A657" s="1">
        <v>45218</v>
      </c>
      <c r="B657" s="2" t="s">
        <v>19</v>
      </c>
    </row>
    <row r="658" spans="1:2" x14ac:dyDescent="0.3">
      <c r="A658" s="1">
        <v>45219</v>
      </c>
      <c r="B658" s="2" t="s">
        <v>19</v>
      </c>
    </row>
    <row r="659" spans="1:2" x14ac:dyDescent="0.3">
      <c r="A659" s="1">
        <v>45220</v>
      </c>
      <c r="B659" s="3" t="s">
        <v>20</v>
      </c>
    </row>
    <row r="660" spans="1:2" x14ac:dyDescent="0.3">
      <c r="A660" s="1">
        <v>45221</v>
      </c>
      <c r="B660" s="3" t="s">
        <v>20</v>
      </c>
    </row>
    <row r="661" spans="1:2" x14ac:dyDescent="0.3">
      <c r="A661" s="1">
        <v>45222</v>
      </c>
      <c r="B661" s="3" t="s">
        <v>20</v>
      </c>
    </row>
    <row r="662" spans="1:2" x14ac:dyDescent="0.3">
      <c r="A662" s="1">
        <v>45223</v>
      </c>
      <c r="B662" s="3" t="s">
        <v>20</v>
      </c>
    </row>
    <row r="663" spans="1:2" x14ac:dyDescent="0.3">
      <c r="A663" s="1">
        <v>45224</v>
      </c>
      <c r="B663" s="3" t="s">
        <v>20</v>
      </c>
    </row>
    <row r="664" spans="1:2" x14ac:dyDescent="0.3">
      <c r="A664" s="1">
        <v>45225</v>
      </c>
      <c r="B664" s="3" t="s">
        <v>20</v>
      </c>
    </row>
    <row r="665" spans="1:2" x14ac:dyDescent="0.3">
      <c r="A665" s="1">
        <v>45226</v>
      </c>
      <c r="B665" s="3" t="s">
        <v>20</v>
      </c>
    </row>
    <row r="666" spans="1:2" x14ac:dyDescent="0.3">
      <c r="A666" s="1">
        <v>45227</v>
      </c>
      <c r="B666" s="3" t="s">
        <v>20</v>
      </c>
    </row>
    <row r="667" spans="1:2" x14ac:dyDescent="0.3">
      <c r="A667" s="1">
        <v>45228</v>
      </c>
      <c r="B667" s="3" t="s">
        <v>20</v>
      </c>
    </row>
    <row r="668" spans="1:2" x14ac:dyDescent="0.3">
      <c r="A668" s="1">
        <v>45229</v>
      </c>
      <c r="B668" s="3" t="s">
        <v>20</v>
      </c>
    </row>
    <row r="669" spans="1:2" x14ac:dyDescent="0.3">
      <c r="A669" s="1">
        <v>45230</v>
      </c>
      <c r="B669" s="3" t="s">
        <v>20</v>
      </c>
    </row>
    <row r="670" spans="1:2" x14ac:dyDescent="0.3">
      <c r="A670" s="1">
        <v>45231</v>
      </c>
      <c r="B670" s="3" t="s">
        <v>20</v>
      </c>
    </row>
    <row r="671" spans="1:2" x14ac:dyDescent="0.3">
      <c r="A671" s="1">
        <v>45232</v>
      </c>
      <c r="B671" s="3" t="s">
        <v>20</v>
      </c>
    </row>
    <row r="672" spans="1:2" x14ac:dyDescent="0.3">
      <c r="A672" s="1">
        <v>45233</v>
      </c>
      <c r="B672" s="3" t="s">
        <v>20</v>
      </c>
    </row>
    <row r="673" spans="1:2" x14ac:dyDescent="0.3">
      <c r="A673" s="1">
        <v>45234</v>
      </c>
      <c r="B673" s="3" t="s">
        <v>20</v>
      </c>
    </row>
    <row r="674" spans="1:2" x14ac:dyDescent="0.3">
      <c r="A674" s="1">
        <v>45235</v>
      </c>
      <c r="B674" s="3" t="s">
        <v>20</v>
      </c>
    </row>
    <row r="675" spans="1:2" x14ac:dyDescent="0.3">
      <c r="A675" s="1">
        <v>45236</v>
      </c>
      <c r="B675" t="s">
        <v>25</v>
      </c>
    </row>
    <row r="676" spans="1:2" x14ac:dyDescent="0.3">
      <c r="A676" s="1">
        <v>45237</v>
      </c>
      <c r="B676" t="s">
        <v>25</v>
      </c>
    </row>
    <row r="677" spans="1:2" x14ac:dyDescent="0.3">
      <c r="A677" s="1">
        <v>45238</v>
      </c>
      <c r="B677" t="s">
        <v>25</v>
      </c>
    </row>
    <row r="678" spans="1:2" x14ac:dyDescent="0.3">
      <c r="A678" s="1">
        <v>45239</v>
      </c>
      <c r="B678" t="s">
        <v>25</v>
      </c>
    </row>
    <row r="679" spans="1:2" x14ac:dyDescent="0.3">
      <c r="A679" s="1">
        <v>45240</v>
      </c>
      <c r="B679" t="s">
        <v>25</v>
      </c>
    </row>
    <row r="680" spans="1:2" x14ac:dyDescent="0.3">
      <c r="A680" s="1">
        <v>45241</v>
      </c>
      <c r="B680" t="s">
        <v>25</v>
      </c>
    </row>
    <row r="681" spans="1:2" x14ac:dyDescent="0.3">
      <c r="A681" s="1">
        <v>45242</v>
      </c>
      <c r="B681" t="s">
        <v>25</v>
      </c>
    </row>
    <row r="682" spans="1:2" x14ac:dyDescent="0.3">
      <c r="A682" s="1">
        <v>45243</v>
      </c>
      <c r="B682" t="s">
        <v>25</v>
      </c>
    </row>
    <row r="683" spans="1:2" x14ac:dyDescent="0.3">
      <c r="A683" s="1">
        <v>45244</v>
      </c>
      <c r="B683" t="s">
        <v>25</v>
      </c>
    </row>
    <row r="684" spans="1:2" x14ac:dyDescent="0.3">
      <c r="A684" s="1">
        <v>45245</v>
      </c>
      <c r="B684" t="s">
        <v>25</v>
      </c>
    </row>
    <row r="685" spans="1:2" x14ac:dyDescent="0.3">
      <c r="A685" s="1">
        <v>45246</v>
      </c>
      <c r="B685" t="s">
        <v>25</v>
      </c>
    </row>
    <row r="686" spans="1:2" x14ac:dyDescent="0.3">
      <c r="A686" s="1">
        <v>45247</v>
      </c>
      <c r="B686" t="s">
        <v>25</v>
      </c>
    </row>
    <row r="687" spans="1:2" x14ac:dyDescent="0.3">
      <c r="A687" s="1">
        <v>45248</v>
      </c>
      <c r="B687" t="s">
        <v>25</v>
      </c>
    </row>
    <row r="688" spans="1:2" x14ac:dyDescent="0.3">
      <c r="A688" s="1">
        <v>45249</v>
      </c>
      <c r="B688" t="s">
        <v>25</v>
      </c>
    </row>
    <row r="689" spans="1:2" x14ac:dyDescent="0.3">
      <c r="A689" s="1">
        <v>45250</v>
      </c>
      <c r="B689" t="s">
        <v>25</v>
      </c>
    </row>
    <row r="690" spans="1:2" x14ac:dyDescent="0.3">
      <c r="A690" s="1">
        <v>45251</v>
      </c>
      <c r="B690" t="s">
        <v>25</v>
      </c>
    </row>
    <row r="691" spans="1:2" x14ac:dyDescent="0.3">
      <c r="A691" s="1">
        <v>45252</v>
      </c>
      <c r="B691" t="s">
        <v>25</v>
      </c>
    </row>
    <row r="692" spans="1:2" x14ac:dyDescent="0.3">
      <c r="A692" s="1">
        <v>45253</v>
      </c>
      <c r="B692" t="s">
        <v>25</v>
      </c>
    </row>
    <row r="693" spans="1:2" x14ac:dyDescent="0.3">
      <c r="A693" s="1">
        <v>45254</v>
      </c>
      <c r="B693" t="s">
        <v>25</v>
      </c>
    </row>
    <row r="694" spans="1:2" x14ac:dyDescent="0.3">
      <c r="A694" s="1">
        <v>45255</v>
      </c>
      <c r="B694" t="s">
        <v>25</v>
      </c>
    </row>
    <row r="695" spans="1:2" x14ac:dyDescent="0.3">
      <c r="A695" s="1">
        <v>45256</v>
      </c>
      <c r="B695" t="s">
        <v>25</v>
      </c>
    </row>
    <row r="696" spans="1:2" x14ac:dyDescent="0.3">
      <c r="A696" s="1">
        <v>45257</v>
      </c>
      <c r="B696" t="s">
        <v>25</v>
      </c>
    </row>
    <row r="697" spans="1:2" x14ac:dyDescent="0.3">
      <c r="A697" s="1">
        <v>45258</v>
      </c>
      <c r="B697" t="s">
        <v>25</v>
      </c>
    </row>
    <row r="698" spans="1:2" x14ac:dyDescent="0.3">
      <c r="A698" s="1">
        <v>45259</v>
      </c>
      <c r="B698" t="s">
        <v>25</v>
      </c>
    </row>
    <row r="699" spans="1:2" x14ac:dyDescent="0.3">
      <c r="A699" s="1">
        <v>45260</v>
      </c>
      <c r="B699" t="s">
        <v>25</v>
      </c>
    </row>
    <row r="700" spans="1:2" x14ac:dyDescent="0.3">
      <c r="A700" s="1">
        <v>45261</v>
      </c>
      <c r="B700" t="s">
        <v>25</v>
      </c>
    </row>
    <row r="701" spans="1:2" x14ac:dyDescent="0.3">
      <c r="A701" s="1">
        <v>45262</v>
      </c>
      <c r="B701" t="s">
        <v>25</v>
      </c>
    </row>
    <row r="702" spans="1:2" x14ac:dyDescent="0.3">
      <c r="A702" s="1">
        <v>45263</v>
      </c>
      <c r="B702" t="s">
        <v>25</v>
      </c>
    </row>
    <row r="703" spans="1:2" x14ac:dyDescent="0.3">
      <c r="A703" s="1">
        <v>45264</v>
      </c>
      <c r="B703" t="s">
        <v>25</v>
      </c>
    </row>
    <row r="704" spans="1:2" x14ac:dyDescent="0.3">
      <c r="A704" s="1">
        <v>45265</v>
      </c>
      <c r="B704" t="s">
        <v>25</v>
      </c>
    </row>
    <row r="705" spans="1:2" x14ac:dyDescent="0.3">
      <c r="A705" s="1">
        <v>45266</v>
      </c>
      <c r="B705" t="s">
        <v>25</v>
      </c>
    </row>
    <row r="706" spans="1:2" x14ac:dyDescent="0.3">
      <c r="A706" s="1">
        <v>45267</v>
      </c>
      <c r="B706" t="s">
        <v>25</v>
      </c>
    </row>
    <row r="707" spans="1:2" x14ac:dyDescent="0.3">
      <c r="A707" s="1">
        <v>45268</v>
      </c>
      <c r="B707" t="s">
        <v>25</v>
      </c>
    </row>
    <row r="708" spans="1:2" x14ac:dyDescent="0.3">
      <c r="A708" s="1">
        <v>45269</v>
      </c>
      <c r="B708" t="s">
        <v>25</v>
      </c>
    </row>
    <row r="709" spans="1:2" x14ac:dyDescent="0.3">
      <c r="A709" s="1">
        <v>45270</v>
      </c>
      <c r="B709" t="s">
        <v>25</v>
      </c>
    </row>
    <row r="710" spans="1:2" x14ac:dyDescent="0.3">
      <c r="A710" s="1">
        <v>45271</v>
      </c>
      <c r="B710" t="s">
        <v>25</v>
      </c>
    </row>
    <row r="711" spans="1:2" x14ac:dyDescent="0.3">
      <c r="A711" s="1">
        <v>45272</v>
      </c>
      <c r="B711" t="s">
        <v>25</v>
      </c>
    </row>
    <row r="712" spans="1:2" x14ac:dyDescent="0.3">
      <c r="A712" s="1">
        <v>45273</v>
      </c>
      <c r="B712" t="s">
        <v>25</v>
      </c>
    </row>
    <row r="713" spans="1:2" x14ac:dyDescent="0.3">
      <c r="A713" s="1">
        <v>45274</v>
      </c>
      <c r="B713" t="s">
        <v>25</v>
      </c>
    </row>
    <row r="714" spans="1:2" x14ac:dyDescent="0.3">
      <c r="A714" s="1">
        <v>45275</v>
      </c>
      <c r="B714" t="s">
        <v>25</v>
      </c>
    </row>
    <row r="715" spans="1:2" x14ac:dyDescent="0.3">
      <c r="A715" s="1">
        <v>45276</v>
      </c>
      <c r="B715" t="s">
        <v>25</v>
      </c>
    </row>
    <row r="716" spans="1:2" x14ac:dyDescent="0.3">
      <c r="A716" s="1">
        <v>45277</v>
      </c>
      <c r="B716" t="s">
        <v>25</v>
      </c>
    </row>
    <row r="717" spans="1:2" x14ac:dyDescent="0.3">
      <c r="A717" s="1">
        <v>45278</v>
      </c>
      <c r="B717" t="s">
        <v>25</v>
      </c>
    </row>
    <row r="718" spans="1:2" x14ac:dyDescent="0.3">
      <c r="A718" s="1">
        <v>45279</v>
      </c>
      <c r="B718" t="s">
        <v>25</v>
      </c>
    </row>
    <row r="719" spans="1:2" x14ac:dyDescent="0.3">
      <c r="A719" s="1">
        <v>45280</v>
      </c>
      <c r="B719" t="s">
        <v>25</v>
      </c>
    </row>
    <row r="720" spans="1:2" x14ac:dyDescent="0.3">
      <c r="A720" s="1">
        <v>45281</v>
      </c>
      <c r="B720" t="s">
        <v>25</v>
      </c>
    </row>
    <row r="721" spans="1:2" x14ac:dyDescent="0.3">
      <c r="A721" s="1">
        <v>45282</v>
      </c>
      <c r="B721" t="s">
        <v>25</v>
      </c>
    </row>
    <row r="722" spans="1:2" x14ac:dyDescent="0.3">
      <c r="A722" s="1">
        <v>45283</v>
      </c>
      <c r="B722" t="s">
        <v>25</v>
      </c>
    </row>
    <row r="723" spans="1:2" x14ac:dyDescent="0.3">
      <c r="A723" s="1">
        <v>45284</v>
      </c>
      <c r="B723" t="s">
        <v>25</v>
      </c>
    </row>
    <row r="724" spans="1:2" x14ac:dyDescent="0.3">
      <c r="A724" s="1">
        <v>45285</v>
      </c>
      <c r="B724" t="s">
        <v>25</v>
      </c>
    </row>
    <row r="725" spans="1:2" x14ac:dyDescent="0.3">
      <c r="A725" s="1">
        <v>45286</v>
      </c>
      <c r="B725" t="s">
        <v>25</v>
      </c>
    </row>
    <row r="726" spans="1:2" x14ac:dyDescent="0.3">
      <c r="A726" s="1">
        <v>45287</v>
      </c>
      <c r="B726" t="s">
        <v>25</v>
      </c>
    </row>
    <row r="727" spans="1:2" x14ac:dyDescent="0.3">
      <c r="A727" s="1">
        <v>45288</v>
      </c>
      <c r="B727" t="s">
        <v>25</v>
      </c>
    </row>
    <row r="728" spans="1:2" x14ac:dyDescent="0.3">
      <c r="A728" s="1">
        <v>45289</v>
      </c>
      <c r="B728" t="s">
        <v>25</v>
      </c>
    </row>
    <row r="729" spans="1:2" x14ac:dyDescent="0.3">
      <c r="A729" s="1">
        <v>45290</v>
      </c>
      <c r="B729" t="s">
        <v>25</v>
      </c>
    </row>
    <row r="730" spans="1:2" x14ac:dyDescent="0.3">
      <c r="A730" s="1">
        <v>45291</v>
      </c>
      <c r="B730" t="s">
        <v>25</v>
      </c>
    </row>
  </sheetData>
  <customSheetViews>
    <customSheetView guid="{2FA1BA46-75FC-4750-8A39-55D0656698CD}" state="hidden" topLeftCell="A1589">
      <selection activeCell="B1487" sqref="B1487:B1783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Situation de Handicap</vt:lpstr>
      <vt:lpstr>Calendrier</vt:lpstr>
      <vt:lpstr>'Situation de Handicap'!Zone_d_impression</vt:lpstr>
    </vt:vector>
  </TitlesOfParts>
  <Company>SEM Volcans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leber</dc:creator>
  <cp:lastModifiedBy>Ariba GUILLAUME</cp:lastModifiedBy>
  <cp:lastPrinted>2020-09-15T13:13:07Z</cp:lastPrinted>
  <dcterms:created xsi:type="dcterms:W3CDTF">2016-09-14T11:16:07Z</dcterms:created>
  <dcterms:modified xsi:type="dcterms:W3CDTF">2022-11-21T09:07:59Z</dcterms:modified>
</cp:coreProperties>
</file>